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70" windowWidth="24240" windowHeight="11955"/>
  </bookViews>
  <sheets>
    <sheet name="Документ" sheetId="2" r:id="rId1"/>
  </sheets>
  <externalReferences>
    <externalReference r:id="rId2"/>
  </externalReferences>
  <definedNames>
    <definedName name="_xlnm.Print_Titles" localSheetId="0">Документ!#REF!</definedName>
  </definedNames>
  <calcPr calcId="145621"/>
</workbook>
</file>

<file path=xl/calcChain.xml><?xml version="1.0" encoding="utf-8"?>
<calcChain xmlns="http://schemas.openxmlformats.org/spreadsheetml/2006/main">
  <c r="F94" i="2" l="1"/>
  <c r="F93" i="2" s="1"/>
  <c r="F92" i="2"/>
  <c r="F86" i="2" s="1"/>
  <c r="F84" i="2"/>
  <c r="F83" i="2"/>
  <c r="F82" i="2"/>
  <c r="F57" i="2"/>
  <c r="F56" i="2"/>
  <c r="F55" i="2"/>
  <c r="F50" i="2"/>
  <c r="F48" i="2"/>
  <c r="F44" i="2"/>
  <c r="F42" i="2"/>
  <c r="F40" i="2" s="1"/>
  <c r="F36" i="2"/>
  <c r="F28" i="2"/>
  <c r="F22" i="2"/>
  <c r="F72" i="2" l="1"/>
  <c r="F53" i="2"/>
  <c r="F52" i="2" s="1"/>
  <c r="F18" i="2"/>
  <c r="F27" i="2"/>
  <c r="F63" i="2"/>
  <c r="F85" i="2"/>
  <c r="F17" i="2" l="1"/>
  <c r="F62" i="2"/>
  <c r="F16" i="2" l="1"/>
  <c r="F15" i="2" l="1"/>
</calcChain>
</file>

<file path=xl/sharedStrings.xml><?xml version="1.0" encoding="utf-8"?>
<sst xmlns="http://schemas.openxmlformats.org/spreadsheetml/2006/main" count="315" uniqueCount="189">
  <si>
    <t>Единица измерения: тыс.руб.</t>
  </si>
  <si>
    <t>Код целевой статьи</t>
  </si>
  <si>
    <t>Код раздела</t>
  </si>
  <si>
    <t>Код подраздела</t>
  </si>
  <si>
    <t>1</t>
  </si>
  <si>
    <t>2</t>
  </si>
  <si>
    <t>3</t>
  </si>
  <si>
    <t>4</t>
  </si>
  <si>
    <t>5</t>
  </si>
  <si>
    <t>6</t>
  </si>
  <si>
    <t>200</t>
  </si>
  <si>
    <t>сельского поселения Хохольского муниципального района</t>
  </si>
  <si>
    <t xml:space="preserve"> Приложение № 6</t>
  </si>
  <si>
    <t xml:space="preserve">Наименование </t>
  </si>
  <si>
    <t>Код ведомства</t>
  </si>
  <si>
    <t xml:space="preserve">Код вида расхода </t>
  </si>
  <si>
    <t>Муниципальная программа "Устойчивое развитие Новогремяченского сельского поселения Хохольского муниципального района Воронежской области"</t>
  </si>
  <si>
    <t>Организация системы раздельного накопления твердых коммунальных отходов на территории Воронежской области</t>
  </si>
  <si>
    <t>«Об  исполнении бюджета сельского поселения за 2024 год»</t>
  </si>
  <si>
    <t>Наименование</t>
  </si>
  <si>
    <t>ЦСР</t>
  </si>
  <si>
    <t>ВР</t>
  </si>
  <si>
    <t>РЗ</t>
  </si>
  <si>
    <t>ПР</t>
  </si>
  <si>
    <t xml:space="preserve">Сумма </t>
  </si>
  <si>
    <t>(тыс.рублей) 2024 г.</t>
  </si>
  <si>
    <t>ВСЕГО</t>
  </si>
  <si>
    <t>01 0 00 00000</t>
  </si>
  <si>
    <t xml:space="preserve">Подпрограмма "Муниципальное управление" </t>
  </si>
  <si>
    <t>01 1 00 00000</t>
  </si>
  <si>
    <t>Основное мероприятие "Обеспечение деятельности органов местного самоуправления"</t>
  </si>
  <si>
    <t>01 1 01 00000</t>
  </si>
  <si>
    <t>Расходы на обеспечение функций органов местного самоуправления в части финансирования главы администрации городского (сельского)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</si>
  <si>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01 1 01 90020</t>
  </si>
  <si>
    <t>01</t>
  </si>
  <si>
    <t>02</t>
  </si>
  <si>
    <t>Расходы на обеспечение функций органов местного самоуправления в части финансирования главы администрации городского (сельского) поселения (Закупка товаров, работ и услуг для государственных (муниципальных) нужд)</t>
  </si>
  <si>
    <t xml:space="preserve">01 1 01 90020 </t>
  </si>
  <si>
    <t>04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</si>
  <si>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</si>
  <si>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01 1  01 90010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</si>
  <si>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(Закупка товаров, работ и услуг для государственных (муниципальных) нужд)</t>
  </si>
  <si>
    <t>01 1 01 90010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</si>
  <si>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 (Иные бюджетные ассигнования)</t>
  </si>
  <si>
    <t>Приобретение служебного автотранспорта органам местного самоуправления поселений Воронежской области (Закупка товаров, работ и услуг для государственных (муниципальных) нужд)</t>
  </si>
  <si>
    <t>01 1 01 S9180</t>
  </si>
  <si>
    <t>Основное мероприятие "Исполнение переданных государственных полномочий и полномочий от муниципального района,  передача части полномочий от поселения муниципальному району"</t>
  </si>
  <si>
    <t>01 1 02 00000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</si>
  <si>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соответствии с заключенными соглашениями (Межбюджетные трансферты)</t>
  </si>
  <si>
    <t>01 1 02 90010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</si>
  <si>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подготовки, утверждения и выдачи градостроительных планов  (Межбюджетные трансферты)</t>
  </si>
  <si>
    <t>01 1 02 90011</t>
  </si>
  <si>
    <t>13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</si>
  <si>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 (Межбюджетные трансферты)</t>
  </si>
  <si>
    <t>01 1 02 90012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</si>
  <si>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закупок товаров (работ, услуг) для муниципаьных нужд  (Межбюджетные трансферты)</t>
  </si>
  <si>
    <t>01 1 02 90013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</si>
  <si>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внутреннего муниципального финансового контроля  (Межбюджетные трансферты)</t>
  </si>
  <si>
    <t>01 1 02 90014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</si>
  <si>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бухгалтерского обслуживания  (Межбюджетные трансферты)</t>
  </si>
  <si>
    <t>01 1 02 90015</t>
  </si>
  <si>
    <t>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</si>
  <si>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01 1 02 51180</t>
  </si>
  <si>
    <t>03</t>
  </si>
  <si>
    <t>Осуществление первичного воинского учета на территориях, где отсутствуют военные комиссариаты  (Закупка товаров, работ и услуг для государственных (муниципальных) нужд)</t>
  </si>
  <si>
    <t>Основное мероприятие "Обеспечение безопасности населения и природной среды на территории сельского поселения"</t>
  </si>
  <si>
    <t>01 1 03 00000</t>
  </si>
  <si>
    <t>Мероприятия по предупреждению и ликвидация последствий чрезвычайных ситуаций и стихийных бедствий природного и техногенного характера (Закупка товаров, работ и услуг для государственных (муниципальных) нужд)</t>
  </si>
  <si>
    <t>01 1 03 80050</t>
  </si>
  <si>
    <t>10</t>
  </si>
  <si>
    <t>01 1 03 90050</t>
  </si>
  <si>
    <t>Реализация других функций, связанных с обеспечением национальной безопасности и правоохранительной деятельности  (Закупка товаров, работ и услуг для государственных (муниципальных) нужд)</t>
  </si>
  <si>
    <t>01 1 03 90260</t>
  </si>
  <si>
    <t>14</t>
  </si>
  <si>
    <t>Основное мероприятие "Обеспечение реализации муниципальной программы"</t>
  </si>
  <si>
    <t>01 1 04 00000</t>
  </si>
  <si>
    <t>Резервный фонд администрации сельского поселения  (Иные бюджетные ассигнования)</t>
  </si>
  <si>
    <t>01 1 04 90030</t>
  </si>
  <si>
    <t>11</t>
  </si>
  <si>
    <t>Расходы на содержание имущества, относящегося к казне поселения (Закупка товаров, работ и услуг для государственных (муниципальных) нужд)</t>
  </si>
  <si>
    <t>01 1 04 90040</t>
  </si>
  <si>
    <t>Расходы на межевание границ земельных участков (Закупка товаров, работ и услуг для государственных (муниципальных) нужд)</t>
  </si>
  <si>
    <t>01 1 04 90070</t>
  </si>
  <si>
    <t>12</t>
  </si>
  <si>
    <t>Расходы по постановке на кадастровый учет объектов муниципальной собственности и инженерной инфраструктуры, осуществление оценки   (Закупка товаров, работ и услуг для государственных (муниципальных) нужд)</t>
  </si>
  <si>
    <t>01 1 04 90140</t>
  </si>
  <si>
    <t>Расходы по государственной регистрации права собственности на земельные участки   (Закупка товаров, работ и услуг для государственных (муниципальных) нужд)</t>
  </si>
  <si>
    <t>01 1 04 90150</t>
  </si>
  <si>
    <t>Мероприятия направленные на снижение напряжённости на рынке труда Воронежской области</t>
  </si>
  <si>
    <t>01 1 04 90280</t>
  </si>
  <si>
    <t>09</t>
  </si>
  <si>
    <t>Подготовка и проведение празднования памятных дат муниципальных образований Воронежской области  (Закупка товаров, работ и услуг для государственных (муниципальных) нужд)</t>
  </si>
  <si>
    <t>01 1 04 S8380</t>
  </si>
  <si>
    <t>Доплаты к пенсиям муниципальных служащих Староникольского сельского поселения (Социальное обеспечение и иные выплаты населению)</t>
  </si>
  <si>
    <t>01 1 04 90130</t>
  </si>
  <si>
    <t>Единовременная выплата муниципальному служащему денежного поощрения в связи с выходом на пенсию при увольнении с муниципальной службы (Социальное обеспечение и иные выплаты населению)</t>
  </si>
  <si>
    <t>Оказание материальной помощи малообеспеченным слоям граждан, попавших в трудную жизненную ситуацию (Социальное обеспечение и иные выплаты населению)</t>
  </si>
  <si>
    <t>01 1 04 90160</t>
  </si>
  <si>
    <t>Процентные платежи по муципальному долгу сельского поселения Хохольского муципального района в  (Обслуживание государственного (муниципального) долга)</t>
  </si>
  <si>
    <t>01 1 04 90190</t>
  </si>
  <si>
    <t>Подпрограмма  "Развитие дорожного хозяйства"</t>
  </si>
  <si>
    <t>01 2 00 00000</t>
  </si>
  <si>
    <t>Основное мероприятие «Обеспечение модернизации, ремонта и содержания существующей сети автодорог местного значения сельского поселения в целях ее сохранения и улучшения транспортно-эксплуатационного состояния»</t>
  </si>
  <si>
    <t>01 2 01 00000</t>
  </si>
  <si>
    <t>Ремонт автомобильных дорог общего пользования местного значения  (Закупка товаров, работ и услуг для государственных (муниципальных) нужд)</t>
  </si>
  <si>
    <t>01 2 01 80601</t>
  </si>
  <si>
    <t>Содержание автомобильных дорог общего пользования местного значения  (Закупка товаров, работ и услуг для государственных (муниципальных) нужд)</t>
  </si>
  <si>
    <t>01 2 01 80602</t>
  </si>
  <si>
    <t>Установка искусственного освещения, на участках повышенной опасности   (Закупка товаров, работ и услуг для государственных (муниципальных) нужд)</t>
  </si>
  <si>
    <t>01 2 01 80603</t>
  </si>
  <si>
    <t>Ремонт и содержание автомобильных  дорог (Закупка товаров, работ и услуг для государственных (муниципальных) нужд)</t>
  </si>
  <si>
    <t>01 2 01 90270</t>
  </si>
  <si>
    <t>Расходы средств дорожного фонда  (Закупка товаров, работ и услуг для государственных (муниципальных) нужд)</t>
  </si>
  <si>
    <t>01 2 01 80600</t>
  </si>
  <si>
    <t>Капитальный ремонт и ремонт автомобильных дорог общего пользования местного значения  (Закупка товаров, работ и услуг для государственных (муниципальных) нужд)</t>
  </si>
  <si>
    <t>01 2 01 S8850</t>
  </si>
  <si>
    <t>Основное мероприятие "Определение правового статуса автодорог общего пользования местного значения, оформление улично-дорожной сети в муниципальную собственность сельского поселения"</t>
  </si>
  <si>
    <t>01 2 02 00000</t>
  </si>
  <si>
    <t>01 2 02 80600</t>
  </si>
  <si>
    <t>Подпрограмма  "Развитие жилищно-коммунального хозяйства и благоустройства сельского поселения"</t>
  </si>
  <si>
    <t>01 3 00 00000</t>
  </si>
  <si>
    <t>Основное мероприятие "Содержание и модернизация жилищно-коммунального комплекса"</t>
  </si>
  <si>
    <t>01 3 01 00000</t>
  </si>
  <si>
    <t>Поддержка жилищного хозяйства (Закупка товаров, работ и услуг для государственных (муниципальных) нужд)</t>
  </si>
  <si>
    <t>01 3 01 90350</t>
  </si>
  <si>
    <t>05</t>
  </si>
  <si>
    <t>Обеспечение мероприятий по капитальному ремонту многоквартирных домов и переселению граждан из аварийного жилищного фонда за счет средств бюджетов (Закупка товаров, работ и услуг для государственных (муниципальных) нужд)</t>
  </si>
  <si>
    <t>01 3 01 90360</t>
  </si>
  <si>
    <t>Переселение граждан из жилых помещений, признанных непригодными для проживания  (Закупка товаров, работ и услуг для государственных (муниципальных) нужд)</t>
  </si>
  <si>
    <t>01 3 01 S8830</t>
  </si>
  <si>
    <t>Подготовка объектов теплоэнергетического хозяйства и коммунальной инфраструктуры к очередному отопительному периоду (Закупка товаров, работ и услуг для государственных (муниципальных) нужд)</t>
  </si>
  <si>
    <t>01 3 01 S9120</t>
  </si>
  <si>
    <t>Мероприятия, направленные на улучшения водоснабжения населения качественной питьевой водой (Закупка товаров, работ и услуг для государственных (муниципальных) нужд)</t>
  </si>
  <si>
    <t>01 3 01 90290</t>
  </si>
  <si>
    <t>Мероприятия в области коммунального хозяйства (Закупка товаров, работ и услуг для государственных (муниципальных) нужд)</t>
  </si>
  <si>
    <t>01 3 01 90340</t>
  </si>
  <si>
    <t>Организация газификации (Закупка товаров, работ и услуг для государственных (муниципальных) нужд)</t>
  </si>
  <si>
    <t>01 3 01 90370</t>
  </si>
  <si>
    <t xml:space="preserve"> Субсидии на софинансирование капитальных вложений в объекты муниципальной собственности - Реконструкция очистных сооружений (Капитальные вложения в объекты государственной (муниципальной) собственности)</t>
  </si>
  <si>
    <t>01 3 01 S8100</t>
  </si>
  <si>
    <t>Основное мероприятие  "Благоустройство территории сельского поселения"</t>
  </si>
  <si>
    <t>01 3 02 00000</t>
  </si>
  <si>
    <t>Cофинансирование расходных обязательств, возникающих при выполнении полномочий органов местного самоуправления по вопросам местного значения в сфере обеспечения уличного освещения  (Закупка товаров, работ и услуг для государственных (муниципальных) нужд)</t>
  </si>
  <si>
    <t>01 3 02 S8670</t>
  </si>
  <si>
    <t>Расходы на уличное освещение  (Закупка товаров, работ и услуг для государственных (муниципальных) нужд)</t>
  </si>
  <si>
    <t>01 3 02 90300</t>
  </si>
  <si>
    <t>Организация сбора и вывоза твердых коммунальных отходов на территории поселения (Закупка товаров, работ и услуг для государственных (муниципальных) нужд)</t>
  </si>
  <si>
    <t>01 3 02 90330</t>
  </si>
  <si>
    <t>Расходы на озеленение (Закупка товаров, работ и услуг для государственных (муниципальных) нужд)</t>
  </si>
  <si>
    <t>01 3 02 90310</t>
  </si>
  <si>
    <t>Мероприятия по содержанию и благоустройству военно-мемориальный объектов (Закупка товаров, работ и услуг для государственных (муниципальных) нужд)</t>
  </si>
  <si>
    <t>01 3 02 90380</t>
  </si>
  <si>
    <t>Расходы на организацию и содержание мест захоронения  (Закупка товаров, работ и услуг для государственных (муниципальных) нужд)</t>
  </si>
  <si>
    <t>01 3 02 90320</t>
  </si>
  <si>
    <t xml:space="preserve"> Мероприятия на благоустройство мест массового отдыха населения  (Закупка товаров, работ и услуг для государственных (муниципальных) нужд)</t>
  </si>
  <si>
    <t>01 3 02 90390</t>
  </si>
  <si>
    <t>Расходы на прочие мероприятия по благоустройству поселений (Закупка товаров, работ и услуг для государственных (муниципальных) нужд)</t>
  </si>
  <si>
    <t>01 3 02 90420</t>
  </si>
  <si>
    <t xml:space="preserve">Софинансирование расходов муниципальных образований на обустройство территорий муниципальных образований (Моя улица) (Закупка товаров, работ и услуг для государственных (муниципальных) нужд) </t>
  </si>
  <si>
    <t>01 3 02 S8070</t>
  </si>
  <si>
    <t>Поддержка муниципальных программ в рамках регионального проекта «Формирование комфортной городской среды»</t>
  </si>
  <si>
    <t>01 3 02 F2 5555</t>
  </si>
  <si>
    <t>Расходы, связанные с деятельностью органов территориального общественного самоуправления (ТОС)</t>
  </si>
  <si>
    <t>01 3 02 90790</t>
  </si>
  <si>
    <t xml:space="preserve">Подпрограмма  "Развитие культуры, физической культуры и спорта на территории сельского поселения" </t>
  </si>
  <si>
    <t>01 4 00 00000</t>
  </si>
  <si>
    <t>Основное мероприятие "Создание условий для обеспечения деятельности и развития культурно - досуговых учреждений"</t>
  </si>
  <si>
    <t>01 4 01 00000</t>
  </si>
  <si>
    <t>Расходы на обеспечение деятельности (оказание услуг) муниципальных учреждений   (Закупка товаров, работ и услуг для государственных (муниципальных) нужд)</t>
  </si>
  <si>
    <t>01 4 01 90590</t>
  </si>
  <si>
    <t>08</t>
  </si>
  <si>
    <t>Расходы на обеспечение деятельности (оказание услуг) муниципальных учреждений  (Межбюджетные трансферты)</t>
  </si>
  <si>
    <t>Расходы на обеспечение деятельности (оказание услуг) муниципальных учреждений (Иные бюджетные ассигнования)</t>
  </si>
  <si>
    <t xml:space="preserve"> Содействие сохранению и развитию муниципальных учреждений культуры (Закупка товаров, работ и услуг для государственных (муниципальных) нужд)</t>
  </si>
  <si>
    <t>01 4 01 S8750</t>
  </si>
  <si>
    <t xml:space="preserve"> Развитие сети учреждений культурно-досугового типа  (Капитальные вложения в объекты государственной (муниципальной) собственности)</t>
  </si>
  <si>
    <t>01 4 A1 55130</t>
  </si>
  <si>
    <t xml:space="preserve"> Развитие сети учреждений культурно-досугового типа (в целях достижения значений дополнительного результата)  (Капитальные вложения в объекты государственной (муниципальной) собственности)</t>
  </si>
  <si>
    <t>01 4 A1 Д5130</t>
  </si>
  <si>
    <t>Основное мероприятие "Организация и проведение культурно - досуговых и спортивных мероприятий"</t>
  </si>
  <si>
    <t>01 4 02 00000</t>
  </si>
  <si>
    <t>Организация и проведение культурно - досуговых мероприятий (Закупка товаров, работ и услуг для государственных (муниципальных) нужд)</t>
  </si>
  <si>
    <t>01 4 02 90590</t>
  </si>
  <si>
    <t>Мероприятия в области физической культуры и спорта (Закупка товаров, работ и услуг для государственных (муниципальных) нужд)</t>
  </si>
  <si>
    <t>Распределение расходов бюджета поселения по разделам подразделам, целевым статьям и видов расходов программной  классификации расходов бюджетов Российской Федерации за 2024 год</t>
  </si>
  <si>
    <t>01 4 02 S8790</t>
  </si>
  <si>
    <t xml:space="preserve">01 1 01 70100 </t>
  </si>
  <si>
    <t xml:space="preserve">к проекту решения Совета народных депутатов Новогремяченского </t>
  </si>
  <si>
    <t>"25" февраля 2025 года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</si>
</sst>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5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b/>
      <sz val="14"/>
      <color indexed="8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1"/>
      <name val="Arial Cyr"/>
      <charset val="204"/>
    </font>
    <font>
      <b/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/>
      <top style="thin">
        <color rgb="FFA6A6A6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A6A6A6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D9D9D9"/>
      </left>
      <right/>
      <top/>
      <bottom style="thin">
        <color rgb="FFB9CDE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FBFBF"/>
      </left>
      <right/>
      <top/>
      <bottom style="thin">
        <color rgb="FFD9D9D9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0" fontId="4" fillId="2" borderId="8">
      <alignment horizontal="left" vertical="top" wrapText="1"/>
    </xf>
    <xf numFmtId="49" fontId="4" fillId="2" borderId="9">
      <alignment horizontal="center" vertical="top" wrapText="1" shrinkToFit="1"/>
    </xf>
    <xf numFmtId="164" fontId="4" fillId="2" borderId="9">
      <alignment horizontal="right" vertical="top" wrapText="1" shrinkToFit="1"/>
    </xf>
    <xf numFmtId="164" fontId="4" fillId="2" borderId="10">
      <alignment horizontal="right" vertical="top" shrinkToFit="1"/>
    </xf>
    <xf numFmtId="0" fontId="3" fillId="3" borderId="11">
      <alignment horizontal="left" vertical="top" wrapText="1"/>
    </xf>
    <xf numFmtId="49" fontId="3" fillId="3" borderId="12">
      <alignment horizontal="center" vertical="top" shrinkToFit="1"/>
    </xf>
    <xf numFmtId="164" fontId="3" fillId="3" borderId="12">
      <alignment horizontal="right" vertical="top" shrinkToFit="1"/>
    </xf>
    <xf numFmtId="164" fontId="3" fillId="3" borderId="13">
      <alignment horizontal="right" vertical="top" shrinkToFit="1"/>
    </xf>
    <xf numFmtId="0" fontId="3" fillId="4" borderId="14">
      <alignment horizontal="left" vertical="top" wrapText="1"/>
    </xf>
    <xf numFmtId="49" fontId="3" fillId="4" borderId="15">
      <alignment horizontal="center" vertical="top" shrinkToFit="1"/>
    </xf>
    <xf numFmtId="164" fontId="3" fillId="4" borderId="15">
      <alignment horizontal="right" vertical="top" shrinkToFit="1"/>
    </xf>
    <xf numFmtId="164" fontId="3" fillId="4" borderId="16">
      <alignment horizontal="right" vertical="top" shrinkToFit="1"/>
    </xf>
    <xf numFmtId="0" fontId="5" fillId="0" borderId="14">
      <alignment horizontal="left" vertical="top" wrapText="1"/>
    </xf>
    <xf numFmtId="49" fontId="2" fillId="0" borderId="15">
      <alignment horizontal="center" vertical="top" shrinkToFit="1"/>
    </xf>
    <xf numFmtId="164" fontId="2" fillId="0" borderId="15">
      <alignment horizontal="right" vertical="top" shrinkToFit="1"/>
    </xf>
    <xf numFmtId="164" fontId="6" fillId="0" borderId="16">
      <alignment horizontal="right" vertical="top" shrinkToFit="1"/>
    </xf>
    <xf numFmtId="0" fontId="5" fillId="0" borderId="14">
      <alignment horizontal="left" vertical="top" wrapText="1"/>
    </xf>
    <xf numFmtId="49" fontId="2" fillId="0" borderId="15">
      <alignment horizontal="center" vertical="top" shrinkToFit="1"/>
    </xf>
    <xf numFmtId="164" fontId="4" fillId="5" borderId="17">
      <alignment horizontal="right" shrinkToFit="1"/>
    </xf>
    <xf numFmtId="164" fontId="4" fillId="5" borderId="18">
      <alignment horizontal="right" shrinkToFi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4" fontId="4" fillId="5" borderId="17">
      <alignment horizontal="right" shrinkToFit="1"/>
    </xf>
    <xf numFmtId="4" fontId="4" fillId="5" borderId="18">
      <alignment horizontal="right" shrinkToFit="1"/>
    </xf>
    <xf numFmtId="4" fontId="4" fillId="2" borderId="9">
      <alignment horizontal="right" vertical="top" wrapText="1" shrinkToFit="1"/>
    </xf>
    <xf numFmtId="4" fontId="4" fillId="2" borderId="10">
      <alignment horizontal="right" vertical="top" shrinkToFit="1"/>
    </xf>
    <xf numFmtId="4" fontId="3" fillId="3" borderId="12">
      <alignment horizontal="right" vertical="top" shrinkToFit="1"/>
    </xf>
    <xf numFmtId="4" fontId="3" fillId="3" borderId="13">
      <alignment horizontal="right" vertical="top" shrinkToFit="1"/>
    </xf>
    <xf numFmtId="4" fontId="3" fillId="4" borderId="15">
      <alignment horizontal="right" vertical="top" shrinkToFit="1"/>
    </xf>
    <xf numFmtId="4" fontId="3" fillId="4" borderId="16">
      <alignment horizontal="right" vertical="top" shrinkToFit="1"/>
    </xf>
    <xf numFmtId="4" fontId="2" fillId="0" borderId="15">
      <alignment horizontal="right" vertical="top" shrinkToFit="1"/>
    </xf>
    <xf numFmtId="4" fontId="6" fillId="0" borderId="16">
      <alignment horizontal="right" vertical="top" shrinkToFit="1"/>
    </xf>
    <xf numFmtId="4" fontId="2" fillId="0" borderId="15">
      <alignment horizontal="right" vertical="top" shrinkToFit="1"/>
    </xf>
    <xf numFmtId="4" fontId="6" fillId="0" borderId="16">
      <alignment horizontal="right" vertical="top" shrinkToFit="1"/>
    </xf>
    <xf numFmtId="0" fontId="5" fillId="0" borderId="14">
      <alignment horizontal="left" vertical="top" wrapText="1"/>
    </xf>
    <xf numFmtId="49" fontId="10" fillId="0" borderId="15">
      <alignment horizontal="center" vertical="top" shrinkToFit="1"/>
    </xf>
    <xf numFmtId="0" fontId="15" fillId="0" borderId="1"/>
    <xf numFmtId="0" fontId="15" fillId="0" borderId="1"/>
  </cellStyleXfs>
  <cellXfs count="127">
    <xf numFmtId="0" fontId="0" fillId="0" borderId="0" xfId="0"/>
    <xf numFmtId="0" fontId="0" fillId="0" borderId="0" xfId="0" applyProtection="1">
      <protection locked="0"/>
    </xf>
    <xf numFmtId="0" fontId="8" fillId="0" borderId="1" xfId="0" applyFont="1" applyBorder="1" applyAlignment="1"/>
    <xf numFmtId="0" fontId="0" fillId="0" borderId="1" xfId="0" applyBorder="1" applyProtection="1">
      <protection locked="0"/>
    </xf>
    <xf numFmtId="0" fontId="0" fillId="0" borderId="1" xfId="0" applyBorder="1"/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horizontal="right"/>
    </xf>
    <xf numFmtId="0" fontId="0" fillId="0" borderId="1" xfId="0" applyBorder="1" applyAlignment="1" applyProtection="1">
      <alignment horizontal="left"/>
      <protection locked="0"/>
    </xf>
    <xf numFmtId="0" fontId="8" fillId="0" borderId="1" xfId="0" applyFont="1" applyBorder="1" applyAlignment="1">
      <alignment horizontal="right" vertical="top"/>
    </xf>
    <xf numFmtId="0" fontId="0" fillId="0" borderId="0" xfId="0" applyAlignment="1">
      <alignment wrapText="1"/>
    </xf>
    <xf numFmtId="49" fontId="11" fillId="0" borderId="2" xfId="3" applyNumberFormat="1" applyFont="1" applyProtection="1">
      <alignment horizontal="center" vertical="center" wrapText="1"/>
    </xf>
    <xf numFmtId="49" fontId="11" fillId="0" borderId="3" xfId="4" applyNumberFormat="1" applyFont="1" applyProtection="1">
      <alignment horizontal="center" vertical="center" wrapText="1"/>
    </xf>
    <xf numFmtId="49" fontId="11" fillId="0" borderId="5" xfId="6" applyNumberFormat="1" applyFont="1" applyProtection="1">
      <alignment horizontal="center" vertical="center" wrapText="1"/>
    </xf>
    <xf numFmtId="49" fontId="11" fillId="0" borderId="6" xfId="7" applyNumberFormat="1" applyFont="1" applyProtection="1">
      <alignment horizontal="center" vertical="center" wrapText="1"/>
    </xf>
    <xf numFmtId="0" fontId="1" fillId="0" borderId="1" xfId="1" applyNumberFormat="1" applyAlignment="1" applyProtection="1">
      <alignment horizontal="center" vertical="top" wrapText="1"/>
    </xf>
    <xf numFmtId="0" fontId="1" fillId="0" borderId="1" xfId="1" applyAlignment="1">
      <alignment horizontal="center" vertical="top" wrapText="1"/>
    </xf>
    <xf numFmtId="0" fontId="13" fillId="0" borderId="23" xfId="0" applyFont="1" applyBorder="1" applyAlignment="1">
      <alignment horizontal="center"/>
    </xf>
    <xf numFmtId="0" fontId="13" fillId="0" borderId="24" xfId="0" applyFont="1" applyBorder="1" applyAlignment="1">
      <alignment horizontal="center" wrapText="1"/>
    </xf>
    <xf numFmtId="49" fontId="11" fillId="0" borderId="30" xfId="4" applyNumberFormat="1" applyFont="1" applyBorder="1" applyProtection="1">
      <alignment horizontal="center" vertical="center" wrapText="1"/>
    </xf>
    <xf numFmtId="49" fontId="11" fillId="0" borderId="31" xfId="7" applyNumberFormat="1" applyFont="1" applyBorder="1" applyProtection="1">
      <alignment horizontal="center" vertical="center" wrapText="1"/>
    </xf>
    <xf numFmtId="49" fontId="11" fillId="6" borderId="1" xfId="5" applyNumberFormat="1" applyFont="1" applyFill="1" applyBorder="1" applyProtection="1">
      <alignment horizontal="center" vertical="center" wrapText="1"/>
    </xf>
    <xf numFmtId="0" fontId="0" fillId="6" borderId="1" xfId="0" applyFill="1" applyBorder="1" applyProtection="1">
      <protection locked="0"/>
    </xf>
    <xf numFmtId="49" fontId="11" fillId="6" borderId="1" xfId="8" applyNumberFormat="1" applyFont="1" applyFill="1" applyBorder="1" applyProtection="1">
      <alignment horizontal="center" vertical="center" wrapText="1"/>
    </xf>
    <xf numFmtId="0" fontId="19" fillId="6" borderId="22" xfId="0" applyFont="1" applyFill="1" applyBorder="1" applyAlignment="1">
      <alignment horizontal="left" wrapText="1"/>
    </xf>
    <xf numFmtId="0" fontId="19" fillId="6" borderId="22" xfId="0" applyFont="1" applyFill="1" applyBorder="1" applyAlignment="1">
      <alignment horizontal="center"/>
    </xf>
    <xf numFmtId="0" fontId="19" fillId="6" borderId="25" xfId="0" applyFont="1" applyFill="1" applyBorder="1" applyAlignment="1">
      <alignment horizontal="center"/>
    </xf>
    <xf numFmtId="0" fontId="19" fillId="6" borderId="23" xfId="0" applyFont="1" applyFill="1" applyBorder="1" applyAlignment="1">
      <alignment horizontal="center"/>
    </xf>
    <xf numFmtId="164" fontId="11" fillId="6" borderId="35" xfId="16" applyNumberFormat="1" applyFont="1" applyFill="1" applyBorder="1" applyProtection="1">
      <alignment horizontal="right" vertical="top" shrinkToFit="1"/>
    </xf>
    <xf numFmtId="164" fontId="11" fillId="6" borderId="35" xfId="19" applyNumberFormat="1" applyFont="1" applyFill="1" applyBorder="1" applyProtection="1">
      <alignment horizontal="right" vertical="top" shrinkToFit="1"/>
    </xf>
    <xf numFmtId="164" fontId="10" fillId="6" borderId="35" xfId="20" applyNumberFormat="1" applyFont="1" applyFill="1" applyBorder="1" applyProtection="1">
      <alignment horizontal="right" vertical="top" shrinkToFit="1"/>
    </xf>
    <xf numFmtId="164" fontId="12" fillId="6" borderId="36" xfId="15" applyNumberFormat="1" applyFont="1" applyFill="1" applyBorder="1" applyProtection="1">
      <alignment horizontal="right" vertical="top" shrinkToFit="1"/>
    </xf>
    <xf numFmtId="0" fontId="16" fillId="6" borderId="22" xfId="48" applyFont="1" applyFill="1" applyBorder="1" applyAlignment="1">
      <alignment horizontal="left" wrapText="1"/>
    </xf>
    <xf numFmtId="0" fontId="16" fillId="6" borderId="22" xfId="48" applyFont="1" applyFill="1" applyBorder="1" applyAlignment="1">
      <alignment horizontal="center" wrapText="1"/>
    </xf>
    <xf numFmtId="0" fontId="17" fillId="6" borderId="26" xfId="0" applyFont="1" applyFill="1" applyBorder="1"/>
    <xf numFmtId="0" fontId="17" fillId="6" borderId="23" xfId="0" applyFont="1" applyFill="1" applyBorder="1"/>
    <xf numFmtId="0" fontId="17" fillId="6" borderId="25" xfId="0" applyFont="1" applyFill="1" applyBorder="1"/>
    <xf numFmtId="164" fontId="20" fillId="6" borderId="35" xfId="20" applyNumberFormat="1" applyFont="1" applyFill="1" applyBorder="1" applyProtection="1">
      <alignment horizontal="right" vertical="top" shrinkToFit="1"/>
    </xf>
    <xf numFmtId="0" fontId="7" fillId="6" borderId="1" xfId="0" applyFont="1" applyFill="1" applyBorder="1" applyProtection="1">
      <protection locked="0"/>
    </xf>
    <xf numFmtId="164" fontId="4" fillId="6" borderId="35" xfId="16" applyNumberFormat="1" applyFont="1" applyFill="1" applyBorder="1" applyProtection="1">
      <alignment horizontal="right" vertical="top" shrinkToFit="1"/>
    </xf>
    <xf numFmtId="164" fontId="4" fillId="6" borderId="35" xfId="19" applyNumberFormat="1" applyFont="1" applyFill="1" applyBorder="1" applyProtection="1">
      <alignment horizontal="right" vertical="top" shrinkToFit="1"/>
    </xf>
    <xf numFmtId="0" fontId="24" fillId="0" borderId="14" xfId="41" applyNumberFormat="1" applyFont="1" applyFill="1" applyBorder="1" applyAlignment="1" applyProtection="1">
      <alignment horizontal="left" vertical="top" wrapText="1"/>
    </xf>
    <xf numFmtId="49" fontId="20" fillId="0" borderId="15" xfId="21" applyNumberFormat="1" applyFont="1" applyFill="1" applyBorder="1" applyAlignment="1" applyProtection="1">
      <alignment horizontal="center" vertical="top" shrinkToFit="1"/>
    </xf>
    <xf numFmtId="49" fontId="20" fillId="0" borderId="32" xfId="21" applyNumberFormat="1" applyFont="1" applyFill="1" applyBorder="1" applyAlignment="1" applyProtection="1">
      <alignment horizontal="center" vertical="top" shrinkToFit="1"/>
    </xf>
    <xf numFmtId="164" fontId="20" fillId="0" borderId="1" xfId="20" applyNumberFormat="1" applyFont="1" applyFill="1" applyBorder="1" applyProtection="1">
      <alignment horizontal="right" vertical="top" shrinkToFit="1"/>
    </xf>
    <xf numFmtId="0" fontId="7" fillId="0" borderId="1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Protection="1">
      <protection locked="0"/>
    </xf>
    <xf numFmtId="0" fontId="24" fillId="0" borderId="14" xfId="42" applyNumberFormat="1" applyFont="1" applyFill="1" applyBorder="1" applyAlignment="1" applyProtection="1">
      <alignment horizontal="left" vertical="top" wrapText="1"/>
    </xf>
    <xf numFmtId="49" fontId="20" fillId="0" borderId="15" xfId="43" applyNumberFormat="1" applyFont="1" applyFill="1" applyBorder="1" applyAlignment="1" applyProtection="1">
      <alignment horizontal="center" vertical="top" shrinkToFit="1"/>
    </xf>
    <xf numFmtId="49" fontId="20" fillId="0" borderId="32" xfId="43" applyNumberFormat="1" applyFont="1" applyFill="1" applyBorder="1" applyAlignment="1" applyProtection="1">
      <alignment horizontal="center" vertical="top" shrinkToFit="1"/>
    </xf>
    <xf numFmtId="0" fontId="24" fillId="0" borderId="14" xfId="26" applyNumberFormat="1" applyFont="1" applyFill="1" applyBorder="1" applyAlignment="1" applyProtection="1">
      <alignment horizontal="left" vertical="top" wrapText="1"/>
    </xf>
    <xf numFmtId="49" fontId="20" fillId="0" borderId="15" xfId="44" applyNumberFormat="1" applyFont="1" applyFill="1" applyAlignment="1" applyProtection="1">
      <alignment horizontal="center" vertical="top" shrinkToFit="1"/>
    </xf>
    <xf numFmtId="49" fontId="20" fillId="0" borderId="32" xfId="44" applyNumberFormat="1" applyFont="1" applyFill="1" applyBorder="1" applyAlignment="1" applyProtection="1">
      <alignment horizontal="center" vertical="top" shrinkToFit="1"/>
    </xf>
    <xf numFmtId="0" fontId="24" fillId="0" borderId="14" xfId="46" applyNumberFormat="1" applyFont="1" applyFill="1" applyProtection="1">
      <alignment horizontal="left" vertical="top" wrapText="1"/>
    </xf>
    <xf numFmtId="49" fontId="20" fillId="0" borderId="15" xfId="47" applyNumberFormat="1" applyFont="1" applyFill="1" applyProtection="1">
      <alignment horizontal="center" vertical="top" shrinkToFit="1"/>
    </xf>
    <xf numFmtId="49" fontId="20" fillId="0" borderId="32" xfId="47" applyNumberFormat="1" applyFont="1" applyFill="1" applyBorder="1" applyProtection="1">
      <alignment horizontal="center" vertical="top" shrinkToFit="1"/>
    </xf>
    <xf numFmtId="0" fontId="4" fillId="0" borderId="11" xfId="36" applyNumberFormat="1" applyFont="1" applyFill="1" applyBorder="1" applyAlignment="1" applyProtection="1">
      <alignment horizontal="left" vertical="top" wrapText="1"/>
    </xf>
    <xf numFmtId="49" fontId="4" fillId="0" borderId="12" xfId="37" applyNumberFormat="1" applyFont="1" applyFill="1" applyBorder="1" applyAlignment="1" applyProtection="1">
      <alignment horizontal="center" vertical="top" shrinkToFit="1"/>
    </xf>
    <xf numFmtId="49" fontId="4" fillId="0" borderId="33" xfId="37" applyNumberFormat="1" applyFont="1" applyFill="1" applyBorder="1" applyAlignment="1" applyProtection="1">
      <alignment horizontal="center" vertical="top" shrinkToFit="1"/>
    </xf>
    <xf numFmtId="164" fontId="4" fillId="0" borderId="1" xfId="16" applyNumberFormat="1" applyFont="1" applyFill="1" applyBorder="1" applyProtection="1">
      <alignment horizontal="right" vertical="top" shrinkToFit="1"/>
    </xf>
    <xf numFmtId="0" fontId="4" fillId="0" borderId="14" xfId="14" applyNumberFormat="1" applyFont="1" applyFill="1" applyBorder="1" applyAlignment="1" applyProtection="1">
      <alignment horizontal="left" vertical="top" wrapText="1"/>
    </xf>
    <xf numFmtId="49" fontId="4" fillId="0" borderId="15" xfId="38" applyNumberFormat="1" applyFont="1" applyFill="1" applyBorder="1" applyAlignment="1" applyProtection="1">
      <alignment horizontal="center" vertical="top" shrinkToFit="1"/>
    </xf>
    <xf numFmtId="49" fontId="4" fillId="0" borderId="32" xfId="38" applyNumberFormat="1" applyFont="1" applyFill="1" applyBorder="1" applyAlignment="1" applyProtection="1">
      <alignment horizontal="center" vertical="top" shrinkToFit="1"/>
    </xf>
    <xf numFmtId="164" fontId="4" fillId="0" borderId="1" xfId="19" applyNumberFormat="1" applyFont="1" applyFill="1" applyBorder="1" applyProtection="1">
      <alignment horizontal="right" vertical="top" shrinkToFit="1"/>
    </xf>
    <xf numFmtId="0" fontId="24" fillId="0" borderId="14" xfId="17" applyNumberFormat="1" applyFont="1" applyFill="1" applyProtection="1">
      <alignment horizontal="left" vertical="top" wrapText="1"/>
    </xf>
    <xf numFmtId="49" fontId="20" fillId="0" borderId="15" xfId="18" applyNumberFormat="1" applyFont="1" applyFill="1" applyProtection="1">
      <alignment horizontal="center" vertical="top" shrinkToFit="1"/>
    </xf>
    <xf numFmtId="49" fontId="20" fillId="0" borderId="32" xfId="18" applyNumberFormat="1" applyFont="1" applyFill="1" applyBorder="1" applyProtection="1">
      <alignment horizontal="center" vertical="top" shrinkToFit="1"/>
    </xf>
    <xf numFmtId="0" fontId="7" fillId="0" borderId="0" xfId="0" applyFont="1" applyFill="1" applyProtection="1">
      <protection locked="0"/>
    </xf>
    <xf numFmtId="0" fontId="13" fillId="0" borderId="25" xfId="0" applyFont="1" applyBorder="1" applyAlignment="1">
      <alignment horizontal="center" wrapText="1"/>
    </xf>
    <xf numFmtId="49" fontId="11" fillId="0" borderId="29" xfId="4" applyNumberFormat="1" applyFont="1" applyBorder="1" applyProtection="1">
      <alignment horizontal="center" vertical="center" wrapText="1"/>
    </xf>
    <xf numFmtId="49" fontId="11" fillId="0" borderId="29" xfId="7" applyNumberFormat="1" applyFont="1" applyBorder="1" applyProtection="1">
      <alignment horizontal="center" vertical="center" wrapText="1"/>
    </xf>
    <xf numFmtId="0" fontId="13" fillId="0" borderId="29" xfId="0" applyFont="1" applyBorder="1" applyAlignment="1">
      <alignment horizontal="center" wrapText="1"/>
    </xf>
    <xf numFmtId="0" fontId="14" fillId="0" borderId="29" xfId="0" applyFont="1" applyFill="1" applyBorder="1" applyAlignment="1">
      <alignment horizontal="center" wrapText="1"/>
    </xf>
    <xf numFmtId="0" fontId="13" fillId="0" borderId="29" xfId="0" applyFont="1" applyBorder="1" applyAlignment="1">
      <alignment horizontal="center"/>
    </xf>
    <xf numFmtId="164" fontId="19" fillId="6" borderId="29" xfId="0" applyNumberFormat="1" applyFont="1" applyFill="1" applyBorder="1" applyAlignment="1">
      <alignment horizontal="center" wrapText="1"/>
    </xf>
    <xf numFmtId="164" fontId="18" fillId="6" borderId="29" xfId="0" applyNumberFormat="1" applyFont="1" applyFill="1" applyBorder="1" applyAlignment="1">
      <alignment horizontal="center"/>
    </xf>
    <xf numFmtId="164" fontId="21" fillId="6" borderId="29" xfId="48" applyNumberFormat="1" applyFont="1" applyFill="1" applyBorder="1" applyAlignment="1">
      <alignment horizontal="center" wrapText="1"/>
    </xf>
    <xf numFmtId="164" fontId="21" fillId="6" borderId="29" xfId="0" applyNumberFormat="1" applyFont="1" applyFill="1" applyBorder="1" applyAlignment="1">
      <alignment horizontal="center" wrapText="1"/>
    </xf>
    <xf numFmtId="164" fontId="21" fillId="6" borderId="29" xfId="48" applyNumberFormat="1" applyFont="1" applyFill="1" applyBorder="1" applyAlignment="1">
      <alignment horizontal="center"/>
    </xf>
    <xf numFmtId="164" fontId="21" fillId="6" borderId="29" xfId="0" applyNumberFormat="1" applyFont="1" applyFill="1" applyBorder="1" applyAlignment="1">
      <alignment horizontal="center"/>
    </xf>
    <xf numFmtId="164" fontId="16" fillId="6" borderId="29" xfId="0" applyNumberFormat="1" applyFont="1" applyFill="1" applyBorder="1" applyAlignment="1">
      <alignment horizontal="center" wrapText="1"/>
    </xf>
    <xf numFmtId="164" fontId="23" fillId="6" borderId="29" xfId="0" applyNumberFormat="1" applyFont="1" applyFill="1" applyBorder="1" applyAlignment="1">
      <alignment horizontal="center" wrapText="1"/>
    </xf>
    <xf numFmtId="164" fontId="16" fillId="6" borderId="29" xfId="48" applyNumberFormat="1" applyFont="1" applyFill="1" applyBorder="1" applyAlignment="1">
      <alignment horizontal="center"/>
    </xf>
    <xf numFmtId="164" fontId="0" fillId="6" borderId="1" xfId="0" applyNumberFormat="1" applyFill="1" applyBorder="1" applyProtection="1">
      <protection locked="0"/>
    </xf>
    <xf numFmtId="0" fontId="16" fillId="6" borderId="28" xfId="48" applyFont="1" applyFill="1" applyBorder="1" applyAlignment="1">
      <alignment horizontal="left" wrapText="1"/>
    </xf>
    <xf numFmtId="0" fontId="21" fillId="6" borderId="26" xfId="49" applyNumberFormat="1" applyFont="1" applyFill="1" applyBorder="1" applyAlignment="1">
      <alignment wrapText="1"/>
    </xf>
    <xf numFmtId="0" fontId="21" fillId="6" borderId="26" xfId="0" applyFont="1" applyFill="1" applyBorder="1" applyAlignment="1">
      <alignment wrapText="1"/>
    </xf>
    <xf numFmtId="0" fontId="21" fillId="6" borderId="27" xfId="48" applyFont="1" applyFill="1" applyBorder="1" applyAlignment="1">
      <alignment horizontal="left" wrapText="1"/>
    </xf>
    <xf numFmtId="0" fontId="21" fillId="6" borderId="28" xfId="48" applyFont="1" applyFill="1" applyBorder="1" applyAlignment="1">
      <alignment horizontal="left" wrapText="1"/>
    </xf>
    <xf numFmtId="0" fontId="21" fillId="6" borderId="28" xfId="0" applyFont="1" applyFill="1" applyBorder="1" applyAlignment="1">
      <alignment wrapText="1"/>
    </xf>
    <xf numFmtId="0" fontId="22" fillId="6" borderId="27" xfId="48" applyFont="1" applyFill="1" applyBorder="1" applyAlignment="1">
      <alignment horizontal="left" wrapText="1"/>
    </xf>
    <xf numFmtId="0" fontId="23" fillId="6" borderId="26" xfId="0" applyNumberFormat="1" applyFont="1" applyFill="1" applyBorder="1" applyAlignment="1">
      <alignment wrapText="1"/>
    </xf>
    <xf numFmtId="0" fontId="21" fillId="6" borderId="26" xfId="0" applyNumberFormat="1" applyFont="1" applyFill="1" applyBorder="1" applyAlignment="1">
      <alignment wrapText="1"/>
    </xf>
    <xf numFmtId="0" fontId="16" fillId="6" borderId="25" xfId="0" applyFont="1" applyFill="1" applyBorder="1" applyAlignment="1">
      <alignment horizontal="justify" vertical="top" wrapText="1"/>
    </xf>
    <xf numFmtId="0" fontId="21" fillId="6" borderId="26" xfId="48" applyFont="1" applyFill="1" applyBorder="1" applyAlignment="1">
      <alignment horizontal="left" wrapText="1"/>
    </xf>
    <xf numFmtId="0" fontId="16" fillId="6" borderId="25" xfId="0" applyFont="1" applyFill="1" applyBorder="1" applyAlignment="1">
      <alignment wrapText="1"/>
    </xf>
    <xf numFmtId="0" fontId="23" fillId="6" borderId="26" xfId="0" applyFont="1" applyFill="1" applyBorder="1" applyAlignment="1">
      <alignment wrapText="1"/>
    </xf>
    <xf numFmtId="0" fontId="24" fillId="0" borderId="37" xfId="41" applyNumberFormat="1" applyFont="1" applyFill="1" applyBorder="1" applyAlignment="1" applyProtection="1">
      <alignment horizontal="left" vertical="top" wrapText="1"/>
    </xf>
    <xf numFmtId="0" fontId="16" fillId="6" borderId="38" xfId="48" applyFont="1" applyFill="1" applyBorder="1" applyAlignment="1">
      <alignment horizontal="center" wrapText="1"/>
    </xf>
    <xf numFmtId="0" fontId="17" fillId="6" borderId="39" xfId="0" applyFont="1" applyFill="1" applyBorder="1"/>
    <xf numFmtId="0" fontId="17" fillId="6" borderId="40" xfId="0" applyFont="1" applyFill="1" applyBorder="1"/>
    <xf numFmtId="0" fontId="17" fillId="6" borderId="1" xfId="0" applyFont="1" applyFill="1" applyBorder="1"/>
    <xf numFmtId="0" fontId="16" fillId="6" borderId="29" xfId="48" applyFont="1" applyFill="1" applyBorder="1" applyAlignment="1">
      <alignment horizontal="center" wrapText="1"/>
    </xf>
    <xf numFmtId="0" fontId="17" fillId="6" borderId="29" xfId="0" applyFont="1" applyFill="1" applyBorder="1"/>
    <xf numFmtId="0" fontId="21" fillId="6" borderId="29" xfId="48" applyFont="1" applyFill="1" applyBorder="1" applyAlignment="1">
      <alignment horizontal="center" wrapText="1"/>
    </xf>
    <xf numFmtId="49" fontId="21" fillId="6" borderId="29" xfId="48" applyNumberFormat="1" applyFont="1" applyFill="1" applyBorder="1" applyAlignment="1">
      <alignment horizontal="center" wrapText="1"/>
    </xf>
    <xf numFmtId="0" fontId="21" fillId="6" borderId="29" xfId="0" applyFont="1" applyFill="1" applyBorder="1" applyAlignment="1">
      <alignment horizontal="center" wrapText="1"/>
    </xf>
    <xf numFmtId="49" fontId="21" fillId="6" borderId="29" xfId="0" applyNumberFormat="1" applyFont="1" applyFill="1" applyBorder="1" applyAlignment="1">
      <alignment horizontal="center" wrapText="1"/>
    </xf>
    <xf numFmtId="0" fontId="21" fillId="6" borderId="29" xfId="0" applyFont="1" applyFill="1" applyBorder="1" applyAlignment="1">
      <alignment horizontal="center"/>
    </xf>
    <xf numFmtId="0" fontId="16" fillId="6" borderId="29" xfId="0" applyFont="1" applyFill="1" applyBorder="1" applyAlignment="1">
      <alignment horizontal="center" wrapText="1"/>
    </xf>
    <xf numFmtId="49" fontId="16" fillId="6" borderId="29" xfId="0" applyNumberFormat="1" applyFont="1" applyFill="1" applyBorder="1" applyAlignment="1">
      <alignment horizontal="center" wrapText="1"/>
    </xf>
    <xf numFmtId="0" fontId="22" fillId="6" borderId="29" xfId="48" applyFont="1" applyFill="1" applyBorder="1" applyAlignment="1">
      <alignment horizontal="center" wrapText="1"/>
    </xf>
    <xf numFmtId="0" fontId="16" fillId="6" borderId="29" xfId="0" applyFont="1" applyFill="1" applyBorder="1" applyAlignment="1">
      <alignment horizontal="center"/>
    </xf>
    <xf numFmtId="49" fontId="16" fillId="6" borderId="29" xfId="48" applyNumberFormat="1" applyFont="1" applyFill="1" applyBorder="1" applyAlignment="1">
      <alignment horizontal="center" wrapText="1"/>
    </xf>
    <xf numFmtId="49" fontId="21" fillId="6" borderId="29" xfId="0" applyNumberFormat="1" applyFont="1" applyFill="1" applyBorder="1" applyAlignment="1">
      <alignment horizontal="center"/>
    </xf>
    <xf numFmtId="49" fontId="20" fillId="6" borderId="29" xfId="21" applyNumberFormat="1" applyFont="1" applyFill="1" applyBorder="1" applyAlignment="1" applyProtection="1">
      <alignment horizontal="center" vertical="top" shrinkToFit="1"/>
    </xf>
    <xf numFmtId="164" fontId="18" fillId="6" borderId="41" xfId="0" applyNumberFormat="1" applyFont="1" applyFill="1" applyBorder="1" applyAlignment="1">
      <alignment horizontal="center"/>
    </xf>
    <xf numFmtId="0" fontId="2" fillId="0" borderId="1" xfId="2" applyNumberFormat="1" applyFont="1" applyProtection="1">
      <alignment horizontal="right" vertical="top" wrapText="1"/>
    </xf>
    <xf numFmtId="0" fontId="10" fillId="0" borderId="1" xfId="2" applyFont="1">
      <alignment horizontal="right" vertical="top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3" fillId="0" borderId="20" xfId="0" applyFont="1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13" fillId="0" borderId="19" xfId="0" applyFont="1" applyBorder="1" applyAlignment="1">
      <alignment horizontal="center" wrapText="1"/>
    </xf>
    <xf numFmtId="0" fontId="13" fillId="0" borderId="21" xfId="0" applyFont="1" applyBorder="1" applyAlignment="1">
      <alignment horizontal="center" wrapText="1"/>
    </xf>
    <xf numFmtId="0" fontId="13" fillId="0" borderId="34" xfId="0" applyFont="1" applyBorder="1" applyAlignment="1">
      <alignment horizontal="center" wrapText="1"/>
    </xf>
    <xf numFmtId="0" fontId="13" fillId="0" borderId="27" xfId="0" applyFont="1" applyBorder="1" applyAlignment="1">
      <alignment horizontal="center" wrapText="1"/>
    </xf>
  </cellXfs>
  <cellStyles count="50">
    <cellStyle name="br" xfId="31"/>
    <cellStyle name="col" xfId="30"/>
    <cellStyle name="ex58" xfId="34"/>
    <cellStyle name="ex59" xfId="35"/>
    <cellStyle name="ex60" xfId="9"/>
    <cellStyle name="ex61" xfId="10"/>
    <cellStyle name="ex62" xfId="36"/>
    <cellStyle name="ex63" xfId="37"/>
    <cellStyle name="ex64" xfId="13"/>
    <cellStyle name="ex65" xfId="14"/>
    <cellStyle name="ex66" xfId="38"/>
    <cellStyle name="ex67" xfId="39"/>
    <cellStyle name="ex68" xfId="17"/>
    <cellStyle name="ex69" xfId="18"/>
    <cellStyle name="ex70" xfId="40"/>
    <cellStyle name="ex71" xfId="41"/>
    <cellStyle name="ex72" xfId="21"/>
    <cellStyle name="ex73" xfId="22"/>
    <cellStyle name="ex74" xfId="42"/>
    <cellStyle name="ex75" xfId="43"/>
    <cellStyle name="ex76" xfId="25"/>
    <cellStyle name="ex77" xfId="26"/>
    <cellStyle name="ex78" xfId="44"/>
    <cellStyle name="ex79" xfId="45"/>
    <cellStyle name="ex80" xfId="46"/>
    <cellStyle name="ex81" xfId="47"/>
    <cellStyle name="st57" xfId="2"/>
    <cellStyle name="st80" xfId="27"/>
    <cellStyle name="st81" xfId="28"/>
    <cellStyle name="st82" xfId="11"/>
    <cellStyle name="st83" xfId="12"/>
    <cellStyle name="st84" xfId="15"/>
    <cellStyle name="st85" xfId="16"/>
    <cellStyle name="st86" xfId="19"/>
    <cellStyle name="st87" xfId="20"/>
    <cellStyle name="st88" xfId="23"/>
    <cellStyle name="st89" xfId="24"/>
    <cellStyle name="style0" xfId="32"/>
    <cellStyle name="td" xfId="33"/>
    <cellStyle name="tr" xfId="29"/>
    <cellStyle name="xl_bot_header" xfId="7"/>
    <cellStyle name="xl_bot_left_header" xfId="6"/>
    <cellStyle name="xl_bot_right_header" xfId="8"/>
    <cellStyle name="xl_header" xfId="1"/>
    <cellStyle name="xl_top_header" xfId="4"/>
    <cellStyle name="xl_top_left_header" xfId="3"/>
    <cellStyle name="xl_top_right_header" xfId="5"/>
    <cellStyle name="Обычный" xfId="0" builtinId="0"/>
    <cellStyle name="Обычный 2" xfId="48"/>
    <cellStyle name="Обычный 3" xfId="49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1/Desktop/2024%20&#1075;&#1086;&#1076;/&#1053;&#1086;&#1074;&#1086;&#1075;&#1088;&#1077;&#1084;&#1103;&#1095;&#1077;&#1085;&#1089;&#1082;&#1086;&#1077;%202024%20&#1075;&#1086;&#1076;/&#1048;&#1079;&#1084;&#1077;&#1085;&#1077;&#1085;&#1080;&#1077;%20&#1084;&#1091;&#1085;&#1080;&#1094;&#1080;&#1087;&#1072;&#1083;&#1100;&#1085;&#1086;&#1081;%20&#1087;&#1088;&#1086;&#1075;&#1088;&#1072;&#1084;&#1084;&#1099;%202024%20&#1075;&#1086;&#1076;/&#1055;&#1088;&#1080;&#1083;&#1086;&#1078;&#1077;&#1085;&#1080;&#1103;%203,4,5%20&#1082;%20&#1084;&#1091;&#1085;&#1080;&#1094;&#1080;&#1087;&#1072;&#1083;&#1100;&#1085;&#1086;&#1081;%20&#1087;&#1088;&#1086;&#1075;&#1088;&#1072;&#1084;&#1084;&#1077;%20&#1053;&#1086;&#1074;&#1086;&#1075;&#1088;&#1077;&#1084;&#1103;&#1095;&#1077;&#1085;&#1089;&#1082;&#1086;&#1075;&#1086;%20&#1089;&#108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ственная"/>
      <sheetName val="Функциональная"/>
      <sheetName val="Программная"/>
      <sheetName val="Расходы по МП"/>
      <sheetName val="План реализации МП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2"/>
  <sheetViews>
    <sheetView showGridLines="0" tabSelected="1" workbookViewId="0">
      <pane ySplit="8" topLeftCell="A9" activePane="bottomLeft" state="frozen"/>
      <selection pane="bottomLeft" activeCell="C5" sqref="C5"/>
    </sheetView>
  </sheetViews>
  <sheetFormatPr defaultRowHeight="15" x14ac:dyDescent="0.25"/>
  <cols>
    <col min="1" max="1" width="52.42578125" style="1" customWidth="1"/>
    <col min="2" max="2" width="25.85546875" style="1" customWidth="1"/>
    <col min="3" max="3" width="9.28515625" style="1" customWidth="1"/>
    <col min="4" max="4" width="9.42578125" style="1" customWidth="1"/>
    <col min="5" max="5" width="16.5703125" style="1" customWidth="1"/>
    <col min="6" max="6" width="17.7109375" style="1" customWidth="1"/>
    <col min="7" max="7" width="8.28515625" style="1" hidden="1" customWidth="1"/>
    <col min="8" max="8" width="2.7109375" style="1" customWidth="1"/>
    <col min="9" max="9" width="10.7109375" style="1" customWidth="1"/>
    <col min="10" max="10" width="11.7109375" style="1" customWidth="1"/>
    <col min="11" max="16384" width="9.140625" style="1"/>
  </cols>
  <sheetData>
    <row r="1" spans="1:11" ht="15.75" x14ac:dyDescent="0.25">
      <c r="A1" s="2"/>
      <c r="B1" s="3"/>
      <c r="C1" s="2" t="s">
        <v>12</v>
      </c>
      <c r="D1" s="3"/>
      <c r="E1" s="3"/>
      <c r="F1" s="3"/>
      <c r="G1" s="4"/>
      <c r="K1" s="3"/>
    </row>
    <row r="2" spans="1:11" ht="15.75" x14ac:dyDescent="0.25">
      <c r="A2" s="5"/>
      <c r="B2" s="3"/>
      <c r="C2" s="5" t="s">
        <v>187</v>
      </c>
      <c r="D2" s="3"/>
      <c r="E2" s="3"/>
      <c r="F2" s="3"/>
      <c r="G2" s="6"/>
      <c r="K2" s="3"/>
    </row>
    <row r="3" spans="1:11" ht="15.75" x14ac:dyDescent="0.25">
      <c r="A3" s="2"/>
      <c r="B3" s="3"/>
      <c r="C3" s="2" t="s">
        <v>11</v>
      </c>
      <c r="D3" s="3"/>
      <c r="E3" s="7"/>
      <c r="F3" s="3"/>
      <c r="G3" s="8"/>
      <c r="K3" s="3"/>
    </row>
    <row r="4" spans="1:11" ht="15.75" x14ac:dyDescent="0.25">
      <c r="A4" s="2"/>
      <c r="B4" s="3"/>
      <c r="C4" s="2" t="s">
        <v>18</v>
      </c>
      <c r="D4" s="3"/>
      <c r="E4" s="3"/>
      <c r="F4" s="3"/>
      <c r="G4" s="4"/>
      <c r="K4" s="3"/>
    </row>
    <row r="5" spans="1:11" ht="15.75" x14ac:dyDescent="0.25">
      <c r="A5" s="2"/>
      <c r="B5" s="3"/>
      <c r="C5" s="2" t="s">
        <v>188</v>
      </c>
      <c r="D5" s="3"/>
      <c r="E5" s="3"/>
      <c r="F5" s="3"/>
      <c r="G5" s="4"/>
      <c r="K5" s="3"/>
    </row>
    <row r="6" spans="1:11" x14ac:dyDescent="0.25">
      <c r="A6" s="119" t="s">
        <v>184</v>
      </c>
      <c r="B6" s="120"/>
      <c r="C6" s="120"/>
      <c r="D6" s="120"/>
      <c r="E6" s="120"/>
      <c r="F6" s="120"/>
      <c r="G6" s="120"/>
      <c r="H6" s="9"/>
      <c r="I6" s="9"/>
      <c r="J6" s="9"/>
      <c r="K6" s="3"/>
    </row>
    <row r="7" spans="1:11" ht="23.25" customHeight="1" x14ac:dyDescent="0.25">
      <c r="A7" s="120"/>
      <c r="B7" s="120"/>
      <c r="C7" s="120"/>
      <c r="D7" s="120"/>
      <c r="E7" s="120"/>
      <c r="F7" s="120"/>
      <c r="G7" s="120"/>
      <c r="H7" s="9"/>
      <c r="I7" s="9"/>
      <c r="J7" s="9"/>
      <c r="K7" s="3"/>
    </row>
    <row r="8" spans="1:11" ht="15.95" customHeight="1" x14ac:dyDescent="0.25">
      <c r="A8" s="14"/>
      <c r="B8" s="15"/>
      <c r="C8" s="15"/>
      <c r="D8" s="15"/>
      <c r="E8" s="15"/>
      <c r="F8" s="15"/>
      <c r="G8" s="15"/>
      <c r="H8" s="15"/>
      <c r="I8" s="15"/>
      <c r="J8" s="15"/>
    </row>
    <row r="9" spans="1:11" x14ac:dyDescent="0.25">
      <c r="A9" s="117" t="s">
        <v>0</v>
      </c>
      <c r="B9" s="118"/>
      <c r="C9" s="118"/>
      <c r="D9" s="118"/>
      <c r="E9" s="118"/>
      <c r="F9" s="118"/>
      <c r="G9" s="118"/>
    </row>
    <row r="10" spans="1:11" ht="38.25" x14ac:dyDescent="0.25">
      <c r="A10" s="10" t="s">
        <v>13</v>
      </c>
      <c r="B10" s="11" t="s">
        <v>14</v>
      </c>
      <c r="C10" s="11" t="s">
        <v>2</v>
      </c>
      <c r="D10" s="11" t="s">
        <v>3</v>
      </c>
      <c r="E10" s="18" t="s">
        <v>1</v>
      </c>
      <c r="F10" s="69" t="s">
        <v>15</v>
      </c>
      <c r="G10" s="20"/>
      <c r="H10" s="21"/>
      <c r="I10" s="21"/>
    </row>
    <row r="11" spans="1:11" ht="15.75" thickBot="1" x14ac:dyDescent="0.3">
      <c r="A11" s="12" t="s">
        <v>4</v>
      </c>
      <c r="B11" s="13" t="s">
        <v>5</v>
      </c>
      <c r="C11" s="13" t="s">
        <v>6</v>
      </c>
      <c r="D11" s="13" t="s">
        <v>7</v>
      </c>
      <c r="E11" s="19" t="s">
        <v>8</v>
      </c>
      <c r="F11" s="70" t="s">
        <v>9</v>
      </c>
      <c r="G11" s="22"/>
      <c r="H11" s="21"/>
      <c r="I11" s="21"/>
    </row>
    <row r="12" spans="1:11" ht="18.75" customHeight="1" x14ac:dyDescent="0.3">
      <c r="A12" s="121" t="s">
        <v>19</v>
      </c>
      <c r="B12" s="123" t="s">
        <v>20</v>
      </c>
      <c r="C12" s="123" t="s">
        <v>21</v>
      </c>
      <c r="D12" s="123" t="s">
        <v>22</v>
      </c>
      <c r="E12" s="125" t="s">
        <v>23</v>
      </c>
      <c r="F12" s="71" t="s">
        <v>24</v>
      </c>
      <c r="G12" s="30"/>
      <c r="H12" s="21"/>
      <c r="I12" s="21"/>
    </row>
    <row r="13" spans="1:11" ht="38.25" thickBot="1" x14ac:dyDescent="0.35">
      <c r="A13" s="122"/>
      <c r="B13" s="124"/>
      <c r="C13" s="124"/>
      <c r="D13" s="124"/>
      <c r="E13" s="126"/>
      <c r="F13" s="72" t="s">
        <v>25</v>
      </c>
      <c r="G13" s="27"/>
      <c r="H13" s="21"/>
      <c r="I13" s="21"/>
    </row>
    <row r="14" spans="1:11" ht="19.5" thickBot="1" x14ac:dyDescent="0.35">
      <c r="A14" s="17">
        <v>2</v>
      </c>
      <c r="B14" s="16">
        <v>3</v>
      </c>
      <c r="C14" s="17">
        <v>4</v>
      </c>
      <c r="D14" s="16">
        <v>5</v>
      </c>
      <c r="E14" s="68">
        <v>6</v>
      </c>
      <c r="F14" s="73">
        <v>7</v>
      </c>
      <c r="G14" s="28"/>
      <c r="H14" s="21"/>
      <c r="I14" s="21"/>
    </row>
    <row r="15" spans="1:11" ht="16.5" thickBot="1" x14ac:dyDescent="0.3">
      <c r="A15" s="23" t="s">
        <v>26</v>
      </c>
      <c r="B15" s="24"/>
      <c r="C15" s="25"/>
      <c r="D15" s="26"/>
      <c r="E15" s="25"/>
      <c r="F15" s="74">
        <f>F16</f>
        <v>24979.800000000003</v>
      </c>
      <c r="G15" s="29"/>
      <c r="H15" s="21"/>
      <c r="I15" s="21"/>
    </row>
    <row r="16" spans="1:11" ht="58.5" thickBot="1" x14ac:dyDescent="0.3">
      <c r="A16" s="31" t="s">
        <v>16</v>
      </c>
      <c r="B16" s="32" t="s">
        <v>27</v>
      </c>
      <c r="C16" s="33"/>
      <c r="D16" s="34"/>
      <c r="E16" s="35"/>
      <c r="F16" s="75">
        <f>F17+F52+F62+F85</f>
        <v>24979.800000000003</v>
      </c>
      <c r="G16" s="36"/>
      <c r="H16" s="37"/>
      <c r="I16" s="83"/>
    </row>
    <row r="17" spans="1:9" ht="15.75" thickBot="1" x14ac:dyDescent="0.3">
      <c r="A17" s="31" t="s">
        <v>28</v>
      </c>
      <c r="B17" s="98" t="s">
        <v>29</v>
      </c>
      <c r="C17" s="99"/>
      <c r="D17" s="100"/>
      <c r="E17" s="101"/>
      <c r="F17" s="116">
        <f>F18+F27+F36+F40</f>
        <v>6672.1</v>
      </c>
      <c r="G17" s="36"/>
      <c r="H17" s="37"/>
      <c r="I17" s="21"/>
    </row>
    <row r="18" spans="1:9" ht="30" thickBot="1" x14ac:dyDescent="0.3">
      <c r="A18" s="84" t="s">
        <v>30</v>
      </c>
      <c r="B18" s="102" t="s">
        <v>31</v>
      </c>
      <c r="C18" s="103"/>
      <c r="D18" s="103"/>
      <c r="E18" s="103"/>
      <c r="F18" s="75">
        <f>SUM(F19:F26)</f>
        <v>4781</v>
      </c>
      <c r="G18" s="36"/>
      <c r="H18" s="37"/>
      <c r="I18" s="21"/>
    </row>
    <row r="19" spans="1:9" ht="120.75" thickBot="1" x14ac:dyDescent="0.3">
      <c r="A19" s="85" t="s">
        <v>32</v>
      </c>
      <c r="B19" s="104" t="s">
        <v>33</v>
      </c>
      <c r="C19" s="104">
        <v>100</v>
      </c>
      <c r="D19" s="105" t="s">
        <v>34</v>
      </c>
      <c r="E19" s="105" t="s">
        <v>35</v>
      </c>
      <c r="F19" s="76">
        <v>1083.5999999999999</v>
      </c>
      <c r="G19" s="36"/>
      <c r="H19" s="37"/>
      <c r="I19" s="21"/>
    </row>
    <row r="20" spans="1:9" ht="75.75" thickBot="1" x14ac:dyDescent="0.3">
      <c r="A20" s="85" t="s">
        <v>36</v>
      </c>
      <c r="B20" s="104" t="s">
        <v>186</v>
      </c>
      <c r="C20" s="104">
        <v>100</v>
      </c>
      <c r="D20" s="105" t="s">
        <v>34</v>
      </c>
      <c r="E20" s="105" t="s">
        <v>35</v>
      </c>
      <c r="F20" s="76">
        <v>178.8</v>
      </c>
      <c r="G20" s="38"/>
      <c r="H20" s="37"/>
      <c r="I20" s="21"/>
    </row>
    <row r="21" spans="1:9" ht="120.75" thickBot="1" x14ac:dyDescent="0.3">
      <c r="A21" s="85" t="s">
        <v>32</v>
      </c>
      <c r="B21" s="104" t="s">
        <v>33</v>
      </c>
      <c r="C21" s="104">
        <v>100</v>
      </c>
      <c r="D21" s="105" t="s">
        <v>34</v>
      </c>
      <c r="E21" s="105" t="s">
        <v>38</v>
      </c>
      <c r="F21" s="76">
        <v>0</v>
      </c>
      <c r="G21" s="39"/>
      <c r="H21" s="37"/>
      <c r="I21" s="21"/>
    </row>
    <row r="22" spans="1:9" ht="75.75" thickBot="1" x14ac:dyDescent="0.3">
      <c r="A22" s="85" t="s">
        <v>36</v>
      </c>
      <c r="B22" s="104" t="s">
        <v>37</v>
      </c>
      <c r="C22" s="104">
        <v>200</v>
      </c>
      <c r="D22" s="105" t="s">
        <v>34</v>
      </c>
      <c r="E22" s="105" t="s">
        <v>38</v>
      </c>
      <c r="F22" s="76">
        <f>[1]Функциональная!E29</f>
        <v>0</v>
      </c>
      <c r="G22" s="36"/>
      <c r="H22" s="37"/>
      <c r="I22" s="21"/>
    </row>
    <row r="23" spans="1:9" ht="120.75" thickBot="1" x14ac:dyDescent="0.3">
      <c r="A23" s="85" t="s">
        <v>39</v>
      </c>
      <c r="B23" s="104" t="s">
        <v>40</v>
      </c>
      <c r="C23" s="104">
        <v>100</v>
      </c>
      <c r="D23" s="105" t="s">
        <v>34</v>
      </c>
      <c r="E23" s="105" t="s">
        <v>38</v>
      </c>
      <c r="F23" s="76">
        <v>1443.1</v>
      </c>
      <c r="G23" s="36"/>
      <c r="H23" s="37"/>
      <c r="I23" s="21"/>
    </row>
    <row r="24" spans="1:9" ht="75.75" thickBot="1" x14ac:dyDescent="0.3">
      <c r="A24" s="85" t="s">
        <v>41</v>
      </c>
      <c r="B24" s="104" t="s">
        <v>42</v>
      </c>
      <c r="C24" s="104">
        <v>200</v>
      </c>
      <c r="D24" s="105" t="s">
        <v>34</v>
      </c>
      <c r="E24" s="105" t="s">
        <v>38</v>
      </c>
      <c r="F24" s="76">
        <v>1039.0999999999999</v>
      </c>
      <c r="G24" s="36"/>
      <c r="H24" s="37"/>
      <c r="I24" s="21"/>
    </row>
    <row r="25" spans="1:9" ht="60.75" thickBot="1" x14ac:dyDescent="0.3">
      <c r="A25" s="85" t="s">
        <v>43</v>
      </c>
      <c r="B25" s="104" t="s">
        <v>42</v>
      </c>
      <c r="C25" s="104">
        <v>800</v>
      </c>
      <c r="D25" s="105" t="s">
        <v>34</v>
      </c>
      <c r="E25" s="105" t="s">
        <v>38</v>
      </c>
      <c r="F25" s="76">
        <v>4.0999999999999996</v>
      </c>
      <c r="G25" s="36"/>
      <c r="H25" s="37"/>
      <c r="I25" s="21"/>
    </row>
    <row r="26" spans="1:9" ht="60.75" thickBot="1" x14ac:dyDescent="0.3">
      <c r="A26" s="85" t="s">
        <v>44</v>
      </c>
      <c r="B26" s="104" t="s">
        <v>45</v>
      </c>
      <c r="C26" s="104">
        <v>200</v>
      </c>
      <c r="D26" s="105" t="s">
        <v>34</v>
      </c>
      <c r="E26" s="105" t="s">
        <v>38</v>
      </c>
      <c r="F26" s="76">
        <v>1032.3</v>
      </c>
      <c r="G26" s="36"/>
      <c r="H26" s="37"/>
      <c r="I26" s="21"/>
    </row>
    <row r="27" spans="1:9" ht="72.75" thickBot="1" x14ac:dyDescent="0.3">
      <c r="A27" s="84" t="s">
        <v>46</v>
      </c>
      <c r="B27" s="102" t="s">
        <v>47</v>
      </c>
      <c r="C27" s="103"/>
      <c r="D27" s="103"/>
      <c r="E27" s="103"/>
      <c r="F27" s="75">
        <f>SUM(F28:F35)</f>
        <v>1161.5</v>
      </c>
      <c r="G27" s="36"/>
      <c r="H27" s="37"/>
      <c r="I27" s="21"/>
    </row>
    <row r="28" spans="1:9" ht="90.75" thickBot="1" x14ac:dyDescent="0.3">
      <c r="A28" s="86" t="s">
        <v>48</v>
      </c>
      <c r="B28" s="106" t="s">
        <v>49</v>
      </c>
      <c r="C28" s="106">
        <v>500</v>
      </c>
      <c r="D28" s="105" t="s">
        <v>34</v>
      </c>
      <c r="E28" s="105" t="s">
        <v>38</v>
      </c>
      <c r="F28" s="77">
        <f>[1]Функциональная!E35</f>
        <v>0</v>
      </c>
      <c r="G28" s="36"/>
      <c r="H28" s="37"/>
      <c r="I28" s="21"/>
    </row>
    <row r="29" spans="1:9" ht="105.75" thickBot="1" x14ac:dyDescent="0.3">
      <c r="A29" s="86" t="s">
        <v>50</v>
      </c>
      <c r="B29" s="107" t="s">
        <v>51</v>
      </c>
      <c r="C29" s="106">
        <v>500</v>
      </c>
      <c r="D29" s="105" t="s">
        <v>34</v>
      </c>
      <c r="E29" s="105" t="s">
        <v>52</v>
      </c>
      <c r="F29" s="77">
        <v>75.2</v>
      </c>
      <c r="G29" s="38"/>
      <c r="H29" s="37"/>
      <c r="I29" s="21"/>
    </row>
    <row r="30" spans="1:9" ht="90.75" thickBot="1" x14ac:dyDescent="0.3">
      <c r="A30" s="86" t="s">
        <v>53</v>
      </c>
      <c r="B30" s="107" t="s">
        <v>54</v>
      </c>
      <c r="C30" s="106">
        <v>500</v>
      </c>
      <c r="D30" s="105" t="s">
        <v>34</v>
      </c>
      <c r="E30" s="105" t="s">
        <v>52</v>
      </c>
      <c r="F30" s="77">
        <v>47.4</v>
      </c>
      <c r="G30" s="39"/>
      <c r="H30" s="37"/>
      <c r="I30" s="21"/>
    </row>
    <row r="31" spans="1:9" ht="90.75" thickBot="1" x14ac:dyDescent="0.3">
      <c r="A31" s="86" t="s">
        <v>55</v>
      </c>
      <c r="B31" s="107" t="s">
        <v>56</v>
      </c>
      <c r="C31" s="106">
        <v>500</v>
      </c>
      <c r="D31" s="105" t="s">
        <v>34</v>
      </c>
      <c r="E31" s="105" t="s">
        <v>52</v>
      </c>
      <c r="F31" s="77">
        <v>7.1</v>
      </c>
      <c r="G31" s="36"/>
      <c r="H31" s="37"/>
      <c r="I31" s="21"/>
    </row>
    <row r="32" spans="1:9" ht="90.75" thickBot="1" x14ac:dyDescent="0.3">
      <c r="A32" s="86" t="s">
        <v>57</v>
      </c>
      <c r="B32" s="107" t="s">
        <v>58</v>
      </c>
      <c r="C32" s="106">
        <v>500</v>
      </c>
      <c r="D32" s="105" t="s">
        <v>34</v>
      </c>
      <c r="E32" s="105" t="s">
        <v>52</v>
      </c>
      <c r="F32" s="77">
        <v>28.2</v>
      </c>
      <c r="G32" s="36"/>
      <c r="H32" s="37"/>
      <c r="I32" s="21"/>
    </row>
    <row r="33" spans="1:9" ht="90.75" thickBot="1" x14ac:dyDescent="0.3">
      <c r="A33" s="86" t="s">
        <v>59</v>
      </c>
      <c r="B33" s="107" t="s">
        <v>60</v>
      </c>
      <c r="C33" s="106">
        <v>500</v>
      </c>
      <c r="D33" s="105" t="s">
        <v>34</v>
      </c>
      <c r="E33" s="105" t="s">
        <v>52</v>
      </c>
      <c r="F33" s="77">
        <v>867.4</v>
      </c>
      <c r="G33" s="36"/>
      <c r="H33" s="37"/>
      <c r="I33" s="21"/>
    </row>
    <row r="34" spans="1:9" ht="105.75" thickBot="1" x14ac:dyDescent="0.3">
      <c r="A34" s="86" t="s">
        <v>61</v>
      </c>
      <c r="B34" s="106" t="s">
        <v>62</v>
      </c>
      <c r="C34" s="106">
        <v>100</v>
      </c>
      <c r="D34" s="105" t="s">
        <v>35</v>
      </c>
      <c r="E34" s="105" t="s">
        <v>63</v>
      </c>
      <c r="F34" s="77">
        <v>123</v>
      </c>
      <c r="G34" s="36"/>
      <c r="H34" s="37"/>
      <c r="I34" s="21"/>
    </row>
    <row r="35" spans="1:9" ht="60.75" thickBot="1" x14ac:dyDescent="0.3">
      <c r="A35" s="86" t="s">
        <v>64</v>
      </c>
      <c r="B35" s="106" t="s">
        <v>62</v>
      </c>
      <c r="C35" s="106">
        <v>200</v>
      </c>
      <c r="D35" s="105" t="s">
        <v>35</v>
      </c>
      <c r="E35" s="105" t="s">
        <v>63</v>
      </c>
      <c r="F35" s="77">
        <v>13.2</v>
      </c>
      <c r="G35" s="36"/>
      <c r="H35" s="37"/>
      <c r="I35" s="21"/>
    </row>
    <row r="36" spans="1:9" ht="44.25" thickBot="1" x14ac:dyDescent="0.3">
      <c r="A36" s="84" t="s">
        <v>65</v>
      </c>
      <c r="B36" s="102" t="s">
        <v>66</v>
      </c>
      <c r="C36" s="103"/>
      <c r="D36" s="103"/>
      <c r="E36" s="103"/>
      <c r="F36" s="75">
        <f>SUM(F37:F39)</f>
        <v>328.00000000000006</v>
      </c>
      <c r="G36" s="36"/>
      <c r="H36" s="37"/>
      <c r="I36" s="21"/>
    </row>
    <row r="37" spans="1:9" ht="75.75" thickBot="1" x14ac:dyDescent="0.3">
      <c r="A37" s="87" t="s">
        <v>67</v>
      </c>
      <c r="B37" s="104" t="s">
        <v>68</v>
      </c>
      <c r="C37" s="104">
        <v>200</v>
      </c>
      <c r="D37" s="105" t="s">
        <v>63</v>
      </c>
      <c r="E37" s="105" t="s">
        <v>69</v>
      </c>
      <c r="F37" s="78">
        <v>289.60000000000002</v>
      </c>
      <c r="G37" s="36"/>
      <c r="H37" s="37"/>
      <c r="I37" s="21"/>
    </row>
    <row r="38" spans="1:9" ht="75.75" thickBot="1" x14ac:dyDescent="0.3">
      <c r="A38" s="88" t="s">
        <v>67</v>
      </c>
      <c r="B38" s="104" t="s">
        <v>70</v>
      </c>
      <c r="C38" s="104">
        <v>200</v>
      </c>
      <c r="D38" s="105" t="s">
        <v>63</v>
      </c>
      <c r="E38" s="105" t="s">
        <v>69</v>
      </c>
      <c r="F38" s="78">
        <v>23.8</v>
      </c>
      <c r="G38" s="36"/>
      <c r="H38" s="37"/>
      <c r="I38" s="21"/>
    </row>
    <row r="39" spans="1:9" ht="60.75" thickBot="1" x14ac:dyDescent="0.3">
      <c r="A39" s="89" t="s">
        <v>71</v>
      </c>
      <c r="B39" s="107" t="s">
        <v>72</v>
      </c>
      <c r="C39" s="104">
        <v>200</v>
      </c>
      <c r="D39" s="105" t="s">
        <v>63</v>
      </c>
      <c r="E39" s="105" t="s">
        <v>73</v>
      </c>
      <c r="F39" s="77">
        <v>14.6</v>
      </c>
      <c r="G39" s="36"/>
      <c r="H39" s="37"/>
      <c r="I39" s="21"/>
    </row>
    <row r="40" spans="1:9" ht="30" thickBot="1" x14ac:dyDescent="0.3">
      <c r="A40" s="84" t="s">
        <v>74</v>
      </c>
      <c r="B40" s="102" t="s">
        <v>75</v>
      </c>
      <c r="C40" s="103"/>
      <c r="D40" s="103"/>
      <c r="E40" s="103"/>
      <c r="F40" s="75">
        <f>SUM(F41:F50)</f>
        <v>401.59999999999997</v>
      </c>
      <c r="G40" s="36"/>
      <c r="H40" s="37"/>
      <c r="I40" s="21"/>
    </row>
    <row r="41" spans="1:9" ht="30.75" thickBot="1" x14ac:dyDescent="0.3">
      <c r="A41" s="86" t="s">
        <v>76</v>
      </c>
      <c r="B41" s="106" t="s">
        <v>77</v>
      </c>
      <c r="C41" s="106">
        <v>800</v>
      </c>
      <c r="D41" s="105" t="s">
        <v>34</v>
      </c>
      <c r="E41" s="105" t="s">
        <v>78</v>
      </c>
      <c r="F41" s="77">
        <v>0</v>
      </c>
      <c r="G41" s="36"/>
      <c r="H41" s="37"/>
      <c r="I41" s="21"/>
    </row>
    <row r="42" spans="1:9" ht="45.75" thickBot="1" x14ac:dyDescent="0.3">
      <c r="A42" s="86" t="s">
        <v>79</v>
      </c>
      <c r="B42" s="106" t="s">
        <v>80</v>
      </c>
      <c r="C42" s="106">
        <v>200</v>
      </c>
      <c r="D42" s="105" t="s">
        <v>34</v>
      </c>
      <c r="E42" s="105" t="s">
        <v>52</v>
      </c>
      <c r="F42" s="77">
        <f>[1]Функциональная!E49</f>
        <v>0</v>
      </c>
      <c r="G42" s="36"/>
      <c r="H42" s="37"/>
      <c r="I42" s="21"/>
    </row>
    <row r="43" spans="1:9" ht="45.75" thickBot="1" x14ac:dyDescent="0.3">
      <c r="A43" s="86" t="s">
        <v>81</v>
      </c>
      <c r="B43" s="104" t="s">
        <v>82</v>
      </c>
      <c r="C43" s="104">
        <v>200</v>
      </c>
      <c r="D43" s="105" t="s">
        <v>38</v>
      </c>
      <c r="E43" s="105" t="s">
        <v>83</v>
      </c>
      <c r="F43" s="78">
        <v>100</v>
      </c>
      <c r="G43" s="36"/>
      <c r="H43" s="37"/>
      <c r="I43" s="21"/>
    </row>
    <row r="44" spans="1:9" ht="75.75" thickBot="1" x14ac:dyDescent="0.3">
      <c r="A44" s="86" t="s">
        <v>84</v>
      </c>
      <c r="B44" s="104" t="s">
        <v>85</v>
      </c>
      <c r="C44" s="104">
        <v>200</v>
      </c>
      <c r="D44" s="105" t="s">
        <v>38</v>
      </c>
      <c r="E44" s="105" t="s">
        <v>83</v>
      </c>
      <c r="F44" s="78">
        <f>[1]Функциональная!E88</f>
        <v>0</v>
      </c>
      <c r="G44" s="36"/>
      <c r="H44" s="37"/>
      <c r="I44" s="21"/>
    </row>
    <row r="45" spans="1:9" ht="60.75" thickBot="1" x14ac:dyDescent="0.3">
      <c r="A45" s="86" t="s">
        <v>86</v>
      </c>
      <c r="B45" s="104" t="s">
        <v>87</v>
      </c>
      <c r="C45" s="104">
        <v>200</v>
      </c>
      <c r="D45" s="105" t="s">
        <v>38</v>
      </c>
      <c r="E45" s="105" t="s">
        <v>83</v>
      </c>
      <c r="F45" s="78">
        <v>0</v>
      </c>
      <c r="G45" s="36"/>
      <c r="H45" s="37"/>
      <c r="I45" s="21"/>
    </row>
    <row r="46" spans="1:9" ht="30.75" thickBot="1" x14ac:dyDescent="0.3">
      <c r="A46" s="90" t="s">
        <v>88</v>
      </c>
      <c r="B46" s="104" t="s">
        <v>89</v>
      </c>
      <c r="C46" s="104">
        <v>200</v>
      </c>
      <c r="D46" s="105" t="s">
        <v>38</v>
      </c>
      <c r="E46" s="105" t="s">
        <v>90</v>
      </c>
      <c r="F46" s="78">
        <v>8.6999999999999993</v>
      </c>
      <c r="G46" s="36"/>
      <c r="H46" s="37"/>
      <c r="I46" s="21"/>
    </row>
    <row r="47" spans="1:9" ht="60.75" thickBot="1" x14ac:dyDescent="0.3">
      <c r="A47" s="91" t="s">
        <v>91</v>
      </c>
      <c r="B47" s="104" t="s">
        <v>92</v>
      </c>
      <c r="C47" s="104">
        <v>200</v>
      </c>
      <c r="D47" s="105" t="s">
        <v>38</v>
      </c>
      <c r="E47" s="105" t="s">
        <v>83</v>
      </c>
      <c r="F47" s="78">
        <v>0</v>
      </c>
      <c r="G47" s="36"/>
      <c r="H47" s="37"/>
      <c r="I47" s="21"/>
    </row>
    <row r="48" spans="1:9" ht="45.75" thickBot="1" x14ac:dyDescent="0.3">
      <c r="A48" s="86" t="s">
        <v>93</v>
      </c>
      <c r="B48" s="108" t="s">
        <v>94</v>
      </c>
      <c r="C48" s="108">
        <v>300</v>
      </c>
      <c r="D48" s="106">
        <v>10</v>
      </c>
      <c r="E48" s="105" t="s">
        <v>34</v>
      </c>
      <c r="F48" s="79">
        <f>[1]Функциональная!E143</f>
        <v>0</v>
      </c>
      <c r="G48" s="38"/>
      <c r="H48" s="37"/>
      <c r="I48" s="21"/>
    </row>
    <row r="49" spans="1:9" ht="60.75" thickBot="1" x14ac:dyDescent="0.3">
      <c r="A49" s="92" t="s">
        <v>95</v>
      </c>
      <c r="B49" s="108" t="s">
        <v>94</v>
      </c>
      <c r="C49" s="108">
        <v>300</v>
      </c>
      <c r="D49" s="106">
        <v>10</v>
      </c>
      <c r="E49" s="105" t="s">
        <v>34</v>
      </c>
      <c r="F49" s="79">
        <v>292.89999999999998</v>
      </c>
      <c r="G49" s="39"/>
      <c r="H49" s="37"/>
      <c r="I49" s="21"/>
    </row>
    <row r="50" spans="1:9" ht="60.75" thickBot="1" x14ac:dyDescent="0.3">
      <c r="A50" s="86" t="s">
        <v>96</v>
      </c>
      <c r="B50" s="106" t="s">
        <v>97</v>
      </c>
      <c r="C50" s="106">
        <v>300</v>
      </c>
      <c r="D50" s="106">
        <v>10</v>
      </c>
      <c r="E50" s="105" t="s">
        <v>63</v>
      </c>
      <c r="F50" s="79">
        <f>[1]Функциональная!E148</f>
        <v>0</v>
      </c>
      <c r="G50" s="36"/>
      <c r="H50" s="37"/>
      <c r="I50" s="21"/>
    </row>
    <row r="51" spans="1:9" ht="60.75" thickBot="1" x14ac:dyDescent="0.3">
      <c r="A51" s="86" t="s">
        <v>98</v>
      </c>
      <c r="B51" s="106" t="s">
        <v>99</v>
      </c>
      <c r="C51" s="106">
        <v>700</v>
      </c>
      <c r="D51" s="105" t="s">
        <v>52</v>
      </c>
      <c r="E51" s="105" t="s">
        <v>34</v>
      </c>
      <c r="F51" s="77">
        <v>0.2</v>
      </c>
      <c r="G51" s="36"/>
      <c r="H51" s="37"/>
      <c r="I51" s="21"/>
    </row>
    <row r="52" spans="1:9" ht="15.75" thickBot="1" x14ac:dyDescent="0.3">
      <c r="A52" s="93" t="s">
        <v>100</v>
      </c>
      <c r="B52" s="109" t="s">
        <v>101</v>
      </c>
      <c r="C52" s="109"/>
      <c r="D52" s="110"/>
      <c r="E52" s="110"/>
      <c r="F52" s="80">
        <f>F53+F60</f>
        <v>7631.8</v>
      </c>
      <c r="G52" s="36"/>
      <c r="H52" s="37"/>
      <c r="I52" s="21"/>
    </row>
    <row r="53" spans="1:9" ht="87" thickBot="1" x14ac:dyDescent="0.3">
      <c r="A53" s="84" t="s">
        <v>102</v>
      </c>
      <c r="B53" s="102" t="s">
        <v>103</v>
      </c>
      <c r="C53" s="103"/>
      <c r="D53" s="103"/>
      <c r="E53" s="103"/>
      <c r="F53" s="75">
        <f>SUM(F54:F59)</f>
        <v>7631.8</v>
      </c>
      <c r="G53" s="36"/>
      <c r="H53" s="37"/>
      <c r="I53" s="21"/>
    </row>
    <row r="54" spans="1:9" ht="45.75" thickBot="1" x14ac:dyDescent="0.3">
      <c r="A54" s="94" t="s">
        <v>104</v>
      </c>
      <c r="B54" s="111" t="s">
        <v>105</v>
      </c>
      <c r="C54" s="106">
        <v>200</v>
      </c>
      <c r="D54" s="107" t="s">
        <v>38</v>
      </c>
      <c r="E54" s="105" t="s">
        <v>90</v>
      </c>
      <c r="F54" s="77">
        <v>0</v>
      </c>
      <c r="G54" s="36"/>
      <c r="H54" s="37"/>
      <c r="I54" s="21"/>
    </row>
    <row r="55" spans="1:9" ht="45.75" thickBot="1" x14ac:dyDescent="0.3">
      <c r="A55" s="94" t="s">
        <v>106</v>
      </c>
      <c r="B55" s="111" t="s">
        <v>107</v>
      </c>
      <c r="C55" s="106">
        <v>200</v>
      </c>
      <c r="D55" s="107" t="s">
        <v>38</v>
      </c>
      <c r="E55" s="105" t="s">
        <v>90</v>
      </c>
      <c r="F55" s="77">
        <f>[1]Функциональная!E77</f>
        <v>0</v>
      </c>
      <c r="G55" s="36"/>
      <c r="H55" s="37"/>
      <c r="I55" s="21"/>
    </row>
    <row r="56" spans="1:9" ht="45.75" thickBot="1" x14ac:dyDescent="0.3">
      <c r="A56" s="94" t="s">
        <v>108</v>
      </c>
      <c r="B56" s="111" t="s">
        <v>109</v>
      </c>
      <c r="C56" s="106">
        <v>200</v>
      </c>
      <c r="D56" s="107" t="s">
        <v>38</v>
      </c>
      <c r="E56" s="105" t="s">
        <v>90</v>
      </c>
      <c r="F56" s="77">
        <f>[1]Функциональная!E78</f>
        <v>0</v>
      </c>
      <c r="G56" s="38"/>
      <c r="H56" s="37"/>
      <c r="I56" s="21"/>
    </row>
    <row r="57" spans="1:9" ht="45.75" thickBot="1" x14ac:dyDescent="0.3">
      <c r="A57" s="94" t="s">
        <v>110</v>
      </c>
      <c r="B57" s="104" t="s">
        <v>111</v>
      </c>
      <c r="C57" s="106">
        <v>200</v>
      </c>
      <c r="D57" s="107" t="s">
        <v>38</v>
      </c>
      <c r="E57" s="105" t="s">
        <v>90</v>
      </c>
      <c r="F57" s="77">
        <f>[1]Функциональная!E79</f>
        <v>0</v>
      </c>
      <c r="G57" s="39"/>
      <c r="H57" s="37"/>
      <c r="I57" s="21"/>
    </row>
    <row r="58" spans="1:9" ht="45.75" thickBot="1" x14ac:dyDescent="0.3">
      <c r="A58" s="94" t="s">
        <v>112</v>
      </c>
      <c r="B58" s="104" t="s">
        <v>113</v>
      </c>
      <c r="C58" s="106">
        <v>200</v>
      </c>
      <c r="D58" s="107" t="s">
        <v>38</v>
      </c>
      <c r="E58" s="105" t="s">
        <v>90</v>
      </c>
      <c r="F58" s="77">
        <v>1645.3</v>
      </c>
      <c r="G58" s="36"/>
      <c r="H58" s="37"/>
      <c r="I58" s="21"/>
    </row>
    <row r="59" spans="1:9" ht="60.75" thickBot="1" x14ac:dyDescent="0.3">
      <c r="A59" s="94" t="s">
        <v>114</v>
      </c>
      <c r="B59" s="104" t="s">
        <v>115</v>
      </c>
      <c r="C59" s="106">
        <v>200</v>
      </c>
      <c r="D59" s="107" t="s">
        <v>38</v>
      </c>
      <c r="E59" s="105" t="s">
        <v>90</v>
      </c>
      <c r="F59" s="77">
        <v>5986.5</v>
      </c>
      <c r="G59" s="36"/>
      <c r="H59" s="37"/>
      <c r="I59" s="21"/>
    </row>
    <row r="60" spans="1:9" ht="72.75" thickBot="1" x14ac:dyDescent="0.3">
      <c r="A60" s="84" t="s">
        <v>116</v>
      </c>
      <c r="B60" s="102" t="s">
        <v>117</v>
      </c>
      <c r="C60" s="103"/>
      <c r="D60" s="103"/>
      <c r="E60" s="103"/>
      <c r="F60" s="75">
        <v>0</v>
      </c>
      <c r="G60" s="36"/>
      <c r="H60" s="37"/>
      <c r="I60" s="21"/>
    </row>
    <row r="61" spans="1:9" ht="45.75" thickBot="1" x14ac:dyDescent="0.3">
      <c r="A61" s="94" t="s">
        <v>112</v>
      </c>
      <c r="B61" s="104" t="s">
        <v>118</v>
      </c>
      <c r="C61" s="106">
        <v>200</v>
      </c>
      <c r="D61" s="107" t="s">
        <v>38</v>
      </c>
      <c r="E61" s="105" t="s">
        <v>90</v>
      </c>
      <c r="F61" s="77">
        <v>0</v>
      </c>
      <c r="G61" s="36"/>
      <c r="H61" s="37"/>
      <c r="I61" s="21"/>
    </row>
    <row r="62" spans="1:9" ht="44.25" thickBot="1" x14ac:dyDescent="0.3">
      <c r="A62" s="95" t="s">
        <v>119</v>
      </c>
      <c r="B62" s="112" t="s">
        <v>120</v>
      </c>
      <c r="C62" s="109"/>
      <c r="D62" s="110"/>
      <c r="E62" s="110"/>
      <c r="F62" s="80">
        <f>F63+F72</f>
        <v>4931.3999999999996</v>
      </c>
      <c r="G62" s="36"/>
      <c r="H62" s="37"/>
      <c r="I62" s="21"/>
    </row>
    <row r="63" spans="1:9" ht="44.25" thickBot="1" x14ac:dyDescent="0.3">
      <c r="A63" s="84" t="s">
        <v>121</v>
      </c>
      <c r="B63" s="102" t="s">
        <v>122</v>
      </c>
      <c r="C63" s="103"/>
      <c r="D63" s="103"/>
      <c r="E63" s="103"/>
      <c r="F63" s="75">
        <f>SUM(F64:F71)</f>
        <v>2790</v>
      </c>
      <c r="G63" s="36"/>
      <c r="H63" s="37"/>
      <c r="I63" s="21"/>
    </row>
    <row r="64" spans="1:9" ht="45.75" thickBot="1" x14ac:dyDescent="0.3">
      <c r="A64" s="96" t="s">
        <v>123</v>
      </c>
      <c r="B64" s="104" t="s">
        <v>124</v>
      </c>
      <c r="C64" s="106">
        <v>200</v>
      </c>
      <c r="D64" s="106" t="s">
        <v>125</v>
      </c>
      <c r="E64" s="105" t="s">
        <v>34</v>
      </c>
      <c r="F64" s="77">
        <v>0</v>
      </c>
      <c r="G64" s="36"/>
      <c r="H64" s="37"/>
      <c r="I64" s="21"/>
    </row>
    <row r="65" spans="1:9" ht="75.75" thickBot="1" x14ac:dyDescent="0.3">
      <c r="A65" s="96" t="s">
        <v>126</v>
      </c>
      <c r="B65" s="104" t="s">
        <v>127</v>
      </c>
      <c r="C65" s="106">
        <v>200</v>
      </c>
      <c r="D65" s="106" t="s">
        <v>125</v>
      </c>
      <c r="E65" s="105" t="s">
        <v>34</v>
      </c>
      <c r="F65" s="77">
        <v>0</v>
      </c>
      <c r="G65" s="38"/>
      <c r="H65" s="37"/>
      <c r="I65" s="21"/>
    </row>
    <row r="66" spans="1:9" ht="60.75" thickBot="1" x14ac:dyDescent="0.3">
      <c r="A66" s="96" t="s">
        <v>128</v>
      </c>
      <c r="B66" s="104" t="s">
        <v>129</v>
      </c>
      <c r="C66" s="107">
        <v>200</v>
      </c>
      <c r="D66" s="107" t="s">
        <v>125</v>
      </c>
      <c r="E66" s="105" t="s">
        <v>34</v>
      </c>
      <c r="F66" s="77">
        <v>0</v>
      </c>
      <c r="G66" s="39"/>
      <c r="H66" s="37"/>
      <c r="I66" s="21"/>
    </row>
    <row r="67" spans="1:9" ht="60.75" thickBot="1" x14ac:dyDescent="0.3">
      <c r="A67" s="96" t="s">
        <v>130</v>
      </c>
      <c r="B67" s="104" t="s">
        <v>131</v>
      </c>
      <c r="C67" s="106">
        <v>200</v>
      </c>
      <c r="D67" s="107" t="s">
        <v>125</v>
      </c>
      <c r="E67" s="105" t="s">
        <v>35</v>
      </c>
      <c r="F67" s="77">
        <v>0</v>
      </c>
      <c r="G67" s="36"/>
      <c r="H67" s="37"/>
      <c r="I67" s="21"/>
    </row>
    <row r="68" spans="1:9" ht="60.75" thickBot="1" x14ac:dyDescent="0.3">
      <c r="A68" s="96" t="s">
        <v>132</v>
      </c>
      <c r="B68" s="104" t="s">
        <v>133</v>
      </c>
      <c r="C68" s="106">
        <v>200</v>
      </c>
      <c r="D68" s="106" t="s">
        <v>125</v>
      </c>
      <c r="E68" s="105" t="s">
        <v>35</v>
      </c>
      <c r="F68" s="77">
        <v>2790</v>
      </c>
      <c r="G68" s="36"/>
      <c r="H68" s="37"/>
      <c r="I68" s="21"/>
    </row>
    <row r="69" spans="1:9" ht="45.75" thickBot="1" x14ac:dyDescent="0.3">
      <c r="A69" s="96" t="s">
        <v>134</v>
      </c>
      <c r="B69" s="104" t="s">
        <v>135</v>
      </c>
      <c r="C69" s="106">
        <v>200</v>
      </c>
      <c r="D69" s="106" t="s">
        <v>125</v>
      </c>
      <c r="E69" s="105" t="s">
        <v>35</v>
      </c>
      <c r="F69" s="77">
        <v>0</v>
      </c>
      <c r="G69" s="36"/>
      <c r="H69" s="37"/>
      <c r="I69" s="21"/>
    </row>
    <row r="70" spans="1:9" ht="30.75" thickBot="1" x14ac:dyDescent="0.3">
      <c r="A70" s="96" t="s">
        <v>136</v>
      </c>
      <c r="B70" s="104" t="s">
        <v>137</v>
      </c>
      <c r="C70" s="106">
        <v>200</v>
      </c>
      <c r="D70" s="106" t="s">
        <v>125</v>
      </c>
      <c r="E70" s="105" t="s">
        <v>35</v>
      </c>
      <c r="F70" s="77">
        <v>0</v>
      </c>
      <c r="G70" s="36"/>
      <c r="H70" s="37"/>
      <c r="I70" s="21"/>
    </row>
    <row r="71" spans="1:9" ht="75.75" thickBot="1" x14ac:dyDescent="0.3">
      <c r="A71" s="96" t="s">
        <v>138</v>
      </c>
      <c r="B71" s="104" t="s">
        <v>139</v>
      </c>
      <c r="C71" s="106">
        <v>400</v>
      </c>
      <c r="D71" s="107" t="s">
        <v>125</v>
      </c>
      <c r="E71" s="105" t="s">
        <v>125</v>
      </c>
      <c r="F71" s="77">
        <v>0</v>
      </c>
      <c r="G71" s="36"/>
      <c r="H71" s="37"/>
      <c r="I71" s="21"/>
    </row>
    <row r="72" spans="1:9" ht="30" thickBot="1" x14ac:dyDescent="0.3">
      <c r="A72" s="84" t="s">
        <v>140</v>
      </c>
      <c r="B72" s="102" t="s">
        <v>141</v>
      </c>
      <c r="C72" s="103"/>
      <c r="D72" s="103"/>
      <c r="E72" s="103"/>
      <c r="F72" s="75">
        <f>SUM(F73:F84)</f>
        <v>2141.4</v>
      </c>
      <c r="G72" s="38"/>
      <c r="H72" s="37"/>
      <c r="I72" s="21"/>
    </row>
    <row r="73" spans="1:9" ht="90.75" thickBot="1" x14ac:dyDescent="0.3">
      <c r="A73" s="96" t="s">
        <v>142</v>
      </c>
      <c r="B73" s="104" t="s">
        <v>143</v>
      </c>
      <c r="C73" s="106">
        <v>200</v>
      </c>
      <c r="D73" s="106" t="s">
        <v>125</v>
      </c>
      <c r="E73" s="105" t="s">
        <v>63</v>
      </c>
      <c r="F73" s="77">
        <v>0</v>
      </c>
      <c r="G73" s="39"/>
      <c r="H73" s="37"/>
      <c r="I73" s="21"/>
    </row>
    <row r="74" spans="1:9" ht="45.75" thickBot="1" x14ac:dyDescent="0.3">
      <c r="A74" s="96" t="s">
        <v>144</v>
      </c>
      <c r="B74" s="104" t="s">
        <v>145</v>
      </c>
      <c r="C74" s="106">
        <v>200</v>
      </c>
      <c r="D74" s="106" t="s">
        <v>125</v>
      </c>
      <c r="E74" s="105" t="s">
        <v>63</v>
      </c>
      <c r="F74" s="77">
        <v>21</v>
      </c>
      <c r="G74" s="36"/>
      <c r="H74" s="37"/>
      <c r="I74" s="21"/>
    </row>
    <row r="75" spans="1:9" ht="60.75" thickBot="1" x14ac:dyDescent="0.3">
      <c r="A75" s="96" t="s">
        <v>146</v>
      </c>
      <c r="B75" s="104" t="s">
        <v>147</v>
      </c>
      <c r="C75" s="106">
        <v>200</v>
      </c>
      <c r="D75" s="106" t="s">
        <v>125</v>
      </c>
      <c r="E75" s="105" t="s">
        <v>63</v>
      </c>
      <c r="F75" s="77">
        <v>26.3</v>
      </c>
      <c r="G75" s="36"/>
      <c r="H75" s="37"/>
      <c r="I75" s="21"/>
    </row>
    <row r="76" spans="1:9" ht="45.75" thickBot="1" x14ac:dyDescent="0.3">
      <c r="A76" s="96" t="s">
        <v>17</v>
      </c>
      <c r="B76" s="104" t="s">
        <v>143</v>
      </c>
      <c r="C76" s="106">
        <v>200</v>
      </c>
      <c r="D76" s="107" t="s">
        <v>125</v>
      </c>
      <c r="E76" s="105" t="s">
        <v>63</v>
      </c>
      <c r="F76" s="77">
        <v>183.1</v>
      </c>
      <c r="G76" s="36"/>
      <c r="H76" s="37"/>
      <c r="I76" s="21"/>
    </row>
    <row r="77" spans="1:9" ht="30.75" thickBot="1" x14ac:dyDescent="0.3">
      <c r="A77" s="96" t="s">
        <v>148</v>
      </c>
      <c r="B77" s="104" t="s">
        <v>149</v>
      </c>
      <c r="C77" s="106">
        <v>200</v>
      </c>
      <c r="D77" s="106" t="s">
        <v>125</v>
      </c>
      <c r="E77" s="105" t="s">
        <v>63</v>
      </c>
      <c r="F77" s="77">
        <v>0</v>
      </c>
      <c r="G77" s="36"/>
      <c r="H77" s="37"/>
      <c r="I77" s="21"/>
    </row>
    <row r="78" spans="1:9" ht="45.75" thickBot="1" x14ac:dyDescent="0.3">
      <c r="A78" s="96" t="s">
        <v>150</v>
      </c>
      <c r="B78" s="104" t="s">
        <v>151</v>
      </c>
      <c r="C78" s="106">
        <v>200</v>
      </c>
      <c r="D78" s="107" t="s">
        <v>125</v>
      </c>
      <c r="E78" s="105" t="s">
        <v>63</v>
      </c>
      <c r="F78" s="81">
        <v>0</v>
      </c>
      <c r="G78" s="36"/>
      <c r="H78" s="37"/>
      <c r="I78" s="21"/>
    </row>
    <row r="79" spans="1:9" ht="45.75" thickBot="1" x14ac:dyDescent="0.3">
      <c r="A79" s="96" t="s">
        <v>152</v>
      </c>
      <c r="B79" s="104" t="s">
        <v>153</v>
      </c>
      <c r="C79" s="106">
        <v>200</v>
      </c>
      <c r="D79" s="106" t="s">
        <v>125</v>
      </c>
      <c r="E79" s="105" t="s">
        <v>63</v>
      </c>
      <c r="F79" s="77">
        <v>414.3</v>
      </c>
      <c r="G79" s="36"/>
      <c r="H79" s="37"/>
      <c r="I79" s="21"/>
    </row>
    <row r="80" spans="1:9" ht="45.75" thickBot="1" x14ac:dyDescent="0.3">
      <c r="A80" s="96" t="s">
        <v>154</v>
      </c>
      <c r="B80" s="104" t="s">
        <v>155</v>
      </c>
      <c r="C80" s="107">
        <v>200</v>
      </c>
      <c r="D80" s="107" t="s">
        <v>125</v>
      </c>
      <c r="E80" s="105" t="s">
        <v>63</v>
      </c>
      <c r="F80" s="77">
        <v>0</v>
      </c>
      <c r="G80" s="36"/>
      <c r="H80" s="37"/>
      <c r="I80" s="21"/>
    </row>
    <row r="81" spans="1:10" ht="45.75" thickBot="1" x14ac:dyDescent="0.3">
      <c r="A81" s="96" t="s">
        <v>156</v>
      </c>
      <c r="B81" s="104" t="s">
        <v>157</v>
      </c>
      <c r="C81" s="107" t="s">
        <v>10</v>
      </c>
      <c r="D81" s="107" t="s">
        <v>125</v>
      </c>
      <c r="E81" s="105" t="s">
        <v>63</v>
      </c>
      <c r="F81" s="77">
        <v>1496.7</v>
      </c>
      <c r="G81" s="36"/>
      <c r="H81" s="37"/>
      <c r="I81" s="21"/>
    </row>
    <row r="82" spans="1:10" ht="75.75" thickBot="1" x14ac:dyDescent="0.3">
      <c r="A82" s="96" t="s">
        <v>158</v>
      </c>
      <c r="B82" s="104" t="s">
        <v>159</v>
      </c>
      <c r="C82" s="106">
        <v>200</v>
      </c>
      <c r="D82" s="107" t="s">
        <v>125</v>
      </c>
      <c r="E82" s="105" t="s">
        <v>63</v>
      </c>
      <c r="F82" s="77">
        <f>[1]Функциональная!E118</f>
        <v>0</v>
      </c>
      <c r="G82" s="36"/>
      <c r="H82" s="37"/>
      <c r="I82" s="21"/>
    </row>
    <row r="83" spans="1:10" ht="45.75" thickBot="1" x14ac:dyDescent="0.3">
      <c r="A83" s="96" t="s">
        <v>160</v>
      </c>
      <c r="B83" s="104" t="s">
        <v>161</v>
      </c>
      <c r="C83" s="106">
        <v>200</v>
      </c>
      <c r="D83" s="107" t="s">
        <v>125</v>
      </c>
      <c r="E83" s="105" t="s">
        <v>63</v>
      </c>
      <c r="F83" s="77">
        <f>[1]Функциональная!E119</f>
        <v>0</v>
      </c>
      <c r="G83" s="36"/>
      <c r="H83" s="37"/>
      <c r="I83" s="21"/>
    </row>
    <row r="84" spans="1:10" ht="45.75" thickBot="1" x14ac:dyDescent="0.3">
      <c r="A84" s="96" t="s">
        <v>162</v>
      </c>
      <c r="B84" s="104" t="s">
        <v>163</v>
      </c>
      <c r="C84" s="107" t="s">
        <v>10</v>
      </c>
      <c r="D84" s="107" t="s">
        <v>125</v>
      </c>
      <c r="E84" s="105" t="s">
        <v>63</v>
      </c>
      <c r="F84" s="77">
        <f>[1]Функциональная!E120</f>
        <v>0</v>
      </c>
      <c r="G84" s="36"/>
      <c r="H84" s="37"/>
      <c r="I84" s="21"/>
    </row>
    <row r="85" spans="1:10" ht="44.25" thickBot="1" x14ac:dyDescent="0.3">
      <c r="A85" s="95" t="s">
        <v>164</v>
      </c>
      <c r="B85" s="102" t="s">
        <v>165</v>
      </c>
      <c r="C85" s="102"/>
      <c r="D85" s="113"/>
      <c r="E85" s="113"/>
      <c r="F85" s="82">
        <f>F86+F93</f>
        <v>5744.4999999999991</v>
      </c>
      <c r="G85" s="36"/>
      <c r="H85" s="37"/>
      <c r="I85" s="21"/>
    </row>
    <row r="86" spans="1:10" ht="44.25" thickBot="1" x14ac:dyDescent="0.3">
      <c r="A86" s="84" t="s">
        <v>166</v>
      </c>
      <c r="B86" s="102" t="s">
        <v>167</v>
      </c>
      <c r="C86" s="103"/>
      <c r="D86" s="103"/>
      <c r="E86" s="103"/>
      <c r="F86" s="75">
        <f>SUM(F87:F92)</f>
        <v>5628.0999999999995</v>
      </c>
      <c r="G86" s="38"/>
      <c r="H86" s="37"/>
      <c r="I86" s="21"/>
    </row>
    <row r="87" spans="1:10" ht="60.75" thickBot="1" x14ac:dyDescent="0.3">
      <c r="A87" s="86" t="s">
        <v>168</v>
      </c>
      <c r="B87" s="106" t="s">
        <v>169</v>
      </c>
      <c r="C87" s="106">
        <v>200</v>
      </c>
      <c r="D87" s="105" t="s">
        <v>170</v>
      </c>
      <c r="E87" s="105" t="s">
        <v>34</v>
      </c>
      <c r="F87" s="79">
        <v>4883.7</v>
      </c>
      <c r="G87" s="39"/>
      <c r="H87" s="37"/>
      <c r="I87" s="21"/>
    </row>
    <row r="88" spans="1:10" ht="45.75" thickBot="1" x14ac:dyDescent="0.3">
      <c r="A88" s="86" t="s">
        <v>171</v>
      </c>
      <c r="B88" s="106" t="s">
        <v>169</v>
      </c>
      <c r="C88" s="106">
        <v>500</v>
      </c>
      <c r="D88" s="105" t="s">
        <v>170</v>
      </c>
      <c r="E88" s="105" t="s">
        <v>34</v>
      </c>
      <c r="F88" s="79">
        <v>744.4</v>
      </c>
      <c r="G88" s="36"/>
      <c r="H88" s="37"/>
      <c r="I88" s="21"/>
    </row>
    <row r="89" spans="1:10" ht="45.75" thickBot="1" x14ac:dyDescent="0.3">
      <c r="A89" s="86" t="s">
        <v>172</v>
      </c>
      <c r="B89" s="106" t="s">
        <v>169</v>
      </c>
      <c r="C89" s="106">
        <v>800</v>
      </c>
      <c r="D89" s="105" t="s">
        <v>170</v>
      </c>
      <c r="E89" s="105" t="s">
        <v>34</v>
      </c>
      <c r="F89" s="79">
        <v>0</v>
      </c>
      <c r="G89" s="36"/>
      <c r="H89" s="37"/>
      <c r="I89" s="21"/>
    </row>
    <row r="90" spans="1:10" ht="45.75" thickBot="1" x14ac:dyDescent="0.3">
      <c r="A90" s="86" t="s">
        <v>173</v>
      </c>
      <c r="B90" s="106" t="s">
        <v>174</v>
      </c>
      <c r="C90" s="106">
        <v>200</v>
      </c>
      <c r="D90" s="105" t="s">
        <v>170</v>
      </c>
      <c r="E90" s="105" t="s">
        <v>34</v>
      </c>
      <c r="F90" s="79">
        <v>0</v>
      </c>
      <c r="G90" s="36"/>
      <c r="H90" s="37"/>
      <c r="I90" s="21"/>
    </row>
    <row r="91" spans="1:10" ht="45.75" thickBot="1" x14ac:dyDescent="0.3">
      <c r="A91" s="86" t="s">
        <v>175</v>
      </c>
      <c r="B91" s="106" t="s">
        <v>176</v>
      </c>
      <c r="C91" s="106">
        <v>400</v>
      </c>
      <c r="D91" s="105" t="s">
        <v>170</v>
      </c>
      <c r="E91" s="105" t="s">
        <v>38</v>
      </c>
      <c r="F91" s="79">
        <v>0</v>
      </c>
      <c r="G91" s="36"/>
      <c r="H91" s="37"/>
      <c r="I91" s="21"/>
    </row>
    <row r="92" spans="1:10" ht="60.75" thickBot="1" x14ac:dyDescent="0.3">
      <c r="A92" s="86" t="s">
        <v>177</v>
      </c>
      <c r="B92" s="106" t="s">
        <v>178</v>
      </c>
      <c r="C92" s="106">
        <v>400</v>
      </c>
      <c r="D92" s="105" t="s">
        <v>170</v>
      </c>
      <c r="E92" s="105" t="s">
        <v>38</v>
      </c>
      <c r="F92" s="79">
        <f>[1]Функциональная!E138</f>
        <v>0</v>
      </c>
      <c r="G92" s="36"/>
      <c r="H92" s="37"/>
      <c r="I92" s="21"/>
    </row>
    <row r="93" spans="1:10" ht="44.25" thickBot="1" x14ac:dyDescent="0.3">
      <c r="A93" s="84" t="s">
        <v>179</v>
      </c>
      <c r="B93" s="102" t="s">
        <v>180</v>
      </c>
      <c r="C93" s="103"/>
      <c r="D93" s="103"/>
      <c r="E93" s="103"/>
      <c r="F93" s="75">
        <f>SUM(F94:F95)</f>
        <v>116.4</v>
      </c>
      <c r="G93" s="38"/>
      <c r="H93" s="37"/>
      <c r="I93" s="21"/>
    </row>
    <row r="94" spans="1:10" ht="45.75" thickBot="1" x14ac:dyDescent="0.3">
      <c r="A94" s="86" t="s">
        <v>181</v>
      </c>
      <c r="B94" s="106" t="s">
        <v>182</v>
      </c>
      <c r="C94" s="106">
        <v>200</v>
      </c>
      <c r="D94" s="105" t="s">
        <v>170</v>
      </c>
      <c r="E94" s="105" t="s">
        <v>34</v>
      </c>
      <c r="F94" s="79">
        <f>[1]Функциональная!E133</f>
        <v>0</v>
      </c>
      <c r="G94" s="39"/>
      <c r="H94" s="37"/>
      <c r="I94" s="21"/>
    </row>
    <row r="95" spans="1:10" ht="45.75" thickBot="1" x14ac:dyDescent="0.3">
      <c r="A95" s="92" t="s">
        <v>183</v>
      </c>
      <c r="B95" s="107" t="s">
        <v>185</v>
      </c>
      <c r="C95" s="106">
        <v>200</v>
      </c>
      <c r="D95" s="106">
        <v>2</v>
      </c>
      <c r="E95" s="114" t="s">
        <v>34</v>
      </c>
      <c r="F95" s="77">
        <v>116.4</v>
      </c>
      <c r="G95" s="36"/>
      <c r="H95" s="37"/>
      <c r="I95" s="21"/>
    </row>
    <row r="96" spans="1:10" x14ac:dyDescent="0.25">
      <c r="A96" s="97"/>
      <c r="B96" s="115"/>
      <c r="C96" s="115"/>
      <c r="D96" s="115"/>
      <c r="E96" s="115"/>
      <c r="F96" s="115"/>
      <c r="G96" s="43"/>
      <c r="H96" s="44"/>
      <c r="I96" s="45"/>
      <c r="J96" s="46"/>
    </row>
    <row r="97" spans="1:10" x14ac:dyDescent="0.25">
      <c r="A97" s="47"/>
      <c r="B97" s="48"/>
      <c r="C97" s="48"/>
      <c r="D97" s="48"/>
      <c r="E97" s="48"/>
      <c r="F97" s="49"/>
      <c r="G97" s="43"/>
      <c r="H97" s="44"/>
      <c r="I97" s="45"/>
      <c r="J97" s="46"/>
    </row>
    <row r="98" spans="1:10" x14ac:dyDescent="0.25">
      <c r="A98" s="50"/>
      <c r="B98" s="51"/>
      <c r="C98" s="51"/>
      <c r="D98" s="51"/>
      <c r="E98" s="51"/>
      <c r="F98" s="52"/>
      <c r="G98" s="43"/>
      <c r="H98" s="44"/>
      <c r="I98" s="45"/>
      <c r="J98" s="46"/>
    </row>
    <row r="99" spans="1:10" x14ac:dyDescent="0.25">
      <c r="A99" s="53"/>
      <c r="B99" s="54"/>
      <c r="C99" s="54"/>
      <c r="D99" s="54"/>
      <c r="E99" s="54"/>
      <c r="F99" s="55"/>
      <c r="G99" s="43"/>
      <c r="H99" s="44"/>
      <c r="I99" s="45"/>
      <c r="J99" s="46"/>
    </row>
    <row r="100" spans="1:10" x14ac:dyDescent="0.25">
      <c r="A100" s="50"/>
      <c r="B100" s="51"/>
      <c r="C100" s="51"/>
      <c r="D100" s="51"/>
      <c r="E100" s="51"/>
      <c r="F100" s="52"/>
      <c r="G100" s="43"/>
      <c r="H100" s="44"/>
      <c r="I100" s="45"/>
      <c r="J100" s="46"/>
    </row>
    <row r="101" spans="1:10" x14ac:dyDescent="0.25">
      <c r="A101" s="53"/>
      <c r="B101" s="54"/>
      <c r="C101" s="54"/>
      <c r="D101" s="54"/>
      <c r="E101" s="54"/>
      <c r="F101" s="55"/>
      <c r="G101" s="43"/>
      <c r="H101" s="44"/>
      <c r="I101" s="45"/>
      <c r="J101" s="46"/>
    </row>
    <row r="102" spans="1:10" x14ac:dyDescent="0.25">
      <c r="A102" s="56"/>
      <c r="B102" s="57"/>
      <c r="C102" s="57"/>
      <c r="D102" s="57"/>
      <c r="E102" s="57"/>
      <c r="F102" s="58"/>
      <c r="G102" s="59"/>
      <c r="H102" s="44"/>
      <c r="I102" s="45"/>
      <c r="J102" s="46"/>
    </row>
    <row r="103" spans="1:10" x14ac:dyDescent="0.25">
      <c r="A103" s="60"/>
      <c r="B103" s="61"/>
      <c r="C103" s="61"/>
      <c r="D103" s="61"/>
      <c r="E103" s="61"/>
      <c r="F103" s="62"/>
      <c r="G103" s="63"/>
      <c r="H103" s="44"/>
      <c r="I103" s="45"/>
      <c r="J103" s="46"/>
    </row>
    <row r="104" spans="1:10" x14ac:dyDescent="0.25">
      <c r="A104" s="64"/>
      <c r="B104" s="65"/>
      <c r="C104" s="65"/>
      <c r="D104" s="65"/>
      <c r="E104" s="65"/>
      <c r="F104" s="66"/>
      <c r="G104" s="43"/>
      <c r="H104" s="44"/>
      <c r="I104" s="45"/>
      <c r="J104" s="46"/>
    </row>
    <row r="105" spans="1:10" x14ac:dyDescent="0.25">
      <c r="A105" s="40"/>
      <c r="B105" s="41"/>
      <c r="C105" s="41"/>
      <c r="D105" s="41"/>
      <c r="E105" s="41"/>
      <c r="F105" s="42"/>
      <c r="G105" s="43"/>
      <c r="H105" s="44"/>
      <c r="I105" s="45"/>
      <c r="J105" s="46"/>
    </row>
    <row r="106" spans="1:10" x14ac:dyDescent="0.25">
      <c r="A106" s="47"/>
      <c r="B106" s="48"/>
      <c r="C106" s="48"/>
      <c r="D106" s="48"/>
      <c r="E106" s="48"/>
      <c r="F106" s="49"/>
      <c r="G106" s="43"/>
      <c r="H106" s="44"/>
      <c r="I106" s="45"/>
      <c r="J106" s="46"/>
    </row>
    <row r="107" spans="1:10" x14ac:dyDescent="0.25">
      <c r="A107" s="50"/>
      <c r="B107" s="51"/>
      <c r="C107" s="51"/>
      <c r="D107" s="51"/>
      <c r="E107" s="51"/>
      <c r="F107" s="52"/>
      <c r="G107" s="43"/>
      <c r="H107" s="44"/>
      <c r="I107" s="45"/>
      <c r="J107" s="46"/>
    </row>
    <row r="108" spans="1:10" x14ac:dyDescent="0.25">
      <c r="A108" s="53"/>
      <c r="B108" s="54"/>
      <c r="C108" s="54"/>
      <c r="D108" s="54"/>
      <c r="E108" s="54"/>
      <c r="F108" s="55"/>
      <c r="G108" s="43"/>
      <c r="H108" s="44"/>
      <c r="I108" s="45"/>
      <c r="J108" s="46"/>
    </row>
    <row r="109" spans="1:10" x14ac:dyDescent="0.25">
      <c r="A109" s="50"/>
      <c r="B109" s="51"/>
      <c r="C109" s="51"/>
      <c r="D109" s="51"/>
      <c r="E109" s="51"/>
      <c r="F109" s="52"/>
      <c r="G109" s="43"/>
      <c r="H109" s="44"/>
      <c r="I109" s="45"/>
      <c r="J109" s="46"/>
    </row>
    <row r="110" spans="1:10" x14ac:dyDescent="0.25">
      <c r="A110" s="53"/>
      <c r="B110" s="54"/>
      <c r="C110" s="54"/>
      <c r="D110" s="54"/>
      <c r="E110" s="54"/>
      <c r="F110" s="55"/>
      <c r="G110" s="43"/>
      <c r="H110" s="44"/>
      <c r="I110" s="45"/>
      <c r="J110" s="46"/>
    </row>
    <row r="111" spans="1:10" x14ac:dyDescent="0.25">
      <c r="A111" s="50"/>
      <c r="B111" s="51"/>
      <c r="C111" s="51"/>
      <c r="D111" s="51"/>
      <c r="E111" s="51"/>
      <c r="F111" s="52"/>
      <c r="G111" s="43"/>
      <c r="H111" s="44"/>
      <c r="I111" s="45"/>
      <c r="J111" s="46"/>
    </row>
    <row r="112" spans="1:10" x14ac:dyDescent="0.25">
      <c r="A112" s="53"/>
      <c r="B112" s="54"/>
      <c r="C112" s="54"/>
      <c r="D112" s="54"/>
      <c r="E112" s="54"/>
      <c r="F112" s="55"/>
      <c r="G112" s="43"/>
      <c r="H112" s="44"/>
      <c r="I112" s="45"/>
      <c r="J112" s="46"/>
    </row>
    <row r="113" spans="1:10" x14ac:dyDescent="0.25">
      <c r="A113" s="50"/>
      <c r="B113" s="51"/>
      <c r="C113" s="51"/>
      <c r="D113" s="51"/>
      <c r="E113" s="51"/>
      <c r="F113" s="52"/>
      <c r="G113" s="43"/>
      <c r="H113" s="44"/>
      <c r="I113" s="45"/>
      <c r="J113" s="46"/>
    </row>
    <row r="114" spans="1:10" x14ac:dyDescent="0.25">
      <c r="A114" s="53"/>
      <c r="B114" s="54"/>
      <c r="C114" s="54"/>
      <c r="D114" s="54"/>
      <c r="E114" s="54"/>
      <c r="F114" s="55"/>
      <c r="G114" s="43"/>
      <c r="H114" s="44"/>
      <c r="I114" s="45"/>
      <c r="J114" s="46"/>
    </row>
    <row r="115" spans="1:10" x14ac:dyDescent="0.25">
      <c r="A115" s="53"/>
      <c r="B115" s="54"/>
      <c r="C115" s="54"/>
      <c r="D115" s="54"/>
      <c r="E115" s="54"/>
      <c r="F115" s="55"/>
      <c r="G115" s="43"/>
      <c r="H115" s="44"/>
      <c r="I115" s="45"/>
      <c r="J115" s="46"/>
    </row>
    <row r="116" spans="1:10" x14ac:dyDescent="0.25">
      <c r="A116" s="56"/>
      <c r="B116" s="57"/>
      <c r="C116" s="57"/>
      <c r="D116" s="57"/>
      <c r="E116" s="57"/>
      <c r="F116" s="58"/>
      <c r="G116" s="59"/>
      <c r="H116" s="44"/>
      <c r="I116" s="45"/>
      <c r="J116" s="46"/>
    </row>
    <row r="117" spans="1:10" x14ac:dyDescent="0.25">
      <c r="A117" s="60"/>
      <c r="B117" s="61"/>
      <c r="C117" s="61"/>
      <c r="D117" s="61"/>
      <c r="E117" s="61"/>
      <c r="F117" s="62"/>
      <c r="G117" s="63"/>
      <c r="H117" s="44"/>
      <c r="I117" s="45"/>
      <c r="J117" s="46"/>
    </row>
    <row r="118" spans="1:10" x14ac:dyDescent="0.25">
      <c r="A118" s="64"/>
      <c r="B118" s="65"/>
      <c r="C118" s="65"/>
      <c r="D118" s="65"/>
      <c r="E118" s="65"/>
      <c r="F118" s="66"/>
      <c r="G118" s="43"/>
      <c r="H118" s="44"/>
      <c r="I118" s="45"/>
      <c r="J118" s="46"/>
    </row>
    <row r="119" spans="1:10" x14ac:dyDescent="0.25">
      <c r="A119" s="40"/>
      <c r="B119" s="41"/>
      <c r="C119" s="41"/>
      <c r="D119" s="41"/>
      <c r="E119" s="41"/>
      <c r="F119" s="42"/>
      <c r="G119" s="43"/>
      <c r="H119" s="44"/>
      <c r="I119" s="45"/>
      <c r="J119" s="46"/>
    </row>
    <row r="120" spans="1:10" x14ac:dyDescent="0.25">
      <c r="A120" s="47"/>
      <c r="B120" s="48"/>
      <c r="C120" s="48"/>
      <c r="D120" s="48"/>
      <c r="E120" s="48"/>
      <c r="F120" s="49"/>
      <c r="G120" s="43"/>
      <c r="H120" s="44"/>
      <c r="I120" s="45"/>
      <c r="J120" s="46"/>
    </row>
    <row r="121" spans="1:10" x14ac:dyDescent="0.25">
      <c r="A121" s="50"/>
      <c r="B121" s="51"/>
      <c r="C121" s="51"/>
      <c r="D121" s="51"/>
      <c r="E121" s="51"/>
      <c r="F121" s="52"/>
      <c r="G121" s="43"/>
      <c r="H121" s="44"/>
      <c r="I121" s="45"/>
      <c r="J121" s="46"/>
    </row>
    <row r="122" spans="1:10" x14ac:dyDescent="0.25">
      <c r="A122" s="53"/>
      <c r="B122" s="54"/>
      <c r="C122" s="54"/>
      <c r="D122" s="54"/>
      <c r="E122" s="54"/>
      <c r="F122" s="55"/>
      <c r="G122" s="43"/>
      <c r="H122" s="44"/>
      <c r="I122" s="45"/>
      <c r="J122" s="46"/>
    </row>
    <row r="123" spans="1:10" x14ac:dyDescent="0.25">
      <c r="A123" s="53"/>
      <c r="B123" s="54"/>
      <c r="C123" s="54"/>
      <c r="D123" s="54"/>
      <c r="E123" s="54"/>
      <c r="F123" s="55"/>
      <c r="G123" s="43"/>
      <c r="H123" s="44"/>
      <c r="I123" s="45"/>
      <c r="J123" s="46"/>
    </row>
    <row r="124" spans="1:10" x14ac:dyDescent="0.25">
      <c r="A124" s="56"/>
      <c r="B124" s="57"/>
      <c r="C124" s="57"/>
      <c r="D124" s="57"/>
      <c r="E124" s="57"/>
      <c r="F124" s="58"/>
      <c r="G124" s="59"/>
      <c r="H124" s="44"/>
      <c r="I124" s="45"/>
      <c r="J124" s="46"/>
    </row>
    <row r="125" spans="1:10" x14ac:dyDescent="0.25">
      <c r="A125" s="60"/>
      <c r="B125" s="61"/>
      <c r="C125" s="61"/>
      <c r="D125" s="61"/>
      <c r="E125" s="61"/>
      <c r="F125" s="62"/>
      <c r="G125" s="63"/>
      <c r="H125" s="44"/>
      <c r="I125" s="45"/>
      <c r="J125" s="46"/>
    </row>
    <row r="126" spans="1:10" x14ac:dyDescent="0.25">
      <c r="A126" s="64"/>
      <c r="B126" s="65"/>
      <c r="C126" s="65"/>
      <c r="D126" s="65"/>
      <c r="E126" s="65"/>
      <c r="F126" s="66"/>
      <c r="G126" s="43"/>
      <c r="H126" s="44"/>
      <c r="I126" s="45"/>
      <c r="J126" s="46"/>
    </row>
    <row r="127" spans="1:10" x14ac:dyDescent="0.25">
      <c r="A127" s="40"/>
      <c r="B127" s="41"/>
      <c r="C127" s="41"/>
      <c r="D127" s="41"/>
      <c r="E127" s="41"/>
      <c r="F127" s="42"/>
      <c r="G127" s="43"/>
      <c r="H127" s="44"/>
      <c r="I127" s="45"/>
      <c r="J127" s="46"/>
    </row>
    <row r="128" spans="1:10" x14ac:dyDescent="0.25">
      <c r="A128" s="47"/>
      <c r="B128" s="48"/>
      <c r="C128" s="48"/>
      <c r="D128" s="48"/>
      <c r="E128" s="48"/>
      <c r="F128" s="49"/>
      <c r="G128" s="43"/>
      <c r="H128" s="44"/>
      <c r="I128" s="45"/>
      <c r="J128" s="46"/>
    </row>
    <row r="129" spans="1:10" x14ac:dyDescent="0.25">
      <c r="A129" s="50"/>
      <c r="B129" s="51"/>
      <c r="C129" s="51"/>
      <c r="D129" s="51"/>
      <c r="E129" s="51"/>
      <c r="F129" s="52"/>
      <c r="G129" s="43"/>
      <c r="H129" s="44"/>
      <c r="I129" s="45"/>
      <c r="J129" s="46"/>
    </row>
    <row r="130" spans="1:10" x14ac:dyDescent="0.25">
      <c r="A130" s="53"/>
      <c r="B130" s="54"/>
      <c r="C130" s="54"/>
      <c r="D130" s="54"/>
      <c r="E130" s="54"/>
      <c r="F130" s="55"/>
      <c r="G130" s="43"/>
      <c r="H130" s="44"/>
      <c r="I130" s="45"/>
      <c r="J130" s="46"/>
    </row>
    <row r="131" spans="1:10" x14ac:dyDescent="0.25">
      <c r="A131" s="56"/>
      <c r="B131" s="57"/>
      <c r="C131" s="57"/>
      <c r="D131" s="57"/>
      <c r="E131" s="57"/>
      <c r="F131" s="58"/>
      <c r="G131" s="59"/>
      <c r="H131" s="44"/>
      <c r="I131" s="45"/>
      <c r="J131" s="46"/>
    </row>
    <row r="132" spans="1:10" x14ac:dyDescent="0.25">
      <c r="A132" s="60"/>
      <c r="B132" s="61"/>
      <c r="C132" s="61"/>
      <c r="D132" s="61"/>
      <c r="E132" s="61"/>
      <c r="F132" s="62"/>
      <c r="G132" s="63"/>
      <c r="H132" s="44"/>
      <c r="I132" s="45"/>
      <c r="J132" s="46"/>
    </row>
    <row r="133" spans="1:10" x14ac:dyDescent="0.25">
      <c r="A133" s="64"/>
      <c r="B133" s="65"/>
      <c r="C133" s="65"/>
      <c r="D133" s="65"/>
      <c r="E133" s="65"/>
      <c r="F133" s="66"/>
      <c r="G133" s="43"/>
      <c r="H133" s="44"/>
      <c r="I133" s="45"/>
      <c r="J133" s="46"/>
    </row>
    <row r="134" spans="1:10" x14ac:dyDescent="0.25">
      <c r="A134" s="40"/>
      <c r="B134" s="41"/>
      <c r="C134" s="41"/>
      <c r="D134" s="41"/>
      <c r="E134" s="41"/>
      <c r="F134" s="42"/>
      <c r="G134" s="43"/>
      <c r="H134" s="44"/>
      <c r="I134" s="45"/>
      <c r="J134" s="46"/>
    </row>
    <row r="135" spans="1:10" x14ac:dyDescent="0.25">
      <c r="A135" s="47"/>
      <c r="B135" s="48"/>
      <c r="C135" s="48"/>
      <c r="D135" s="48"/>
      <c r="E135" s="48"/>
      <c r="F135" s="49"/>
      <c r="G135" s="43"/>
      <c r="H135" s="44"/>
      <c r="I135" s="45"/>
      <c r="J135" s="46"/>
    </row>
    <row r="136" spans="1:10" x14ac:dyDescent="0.25">
      <c r="A136" s="50"/>
      <c r="B136" s="51"/>
      <c r="C136" s="51"/>
      <c r="D136" s="51"/>
      <c r="E136" s="51"/>
      <c r="F136" s="52"/>
      <c r="G136" s="43"/>
      <c r="H136" s="44"/>
      <c r="I136" s="45"/>
      <c r="J136" s="46"/>
    </row>
    <row r="137" spans="1:10" x14ac:dyDescent="0.25">
      <c r="A137" s="53"/>
      <c r="B137" s="54"/>
      <c r="C137" s="54"/>
      <c r="D137" s="54"/>
      <c r="E137" s="54"/>
      <c r="F137" s="55"/>
      <c r="G137" s="43"/>
      <c r="H137" s="44"/>
      <c r="I137" s="45"/>
      <c r="J137" s="46"/>
    </row>
    <row r="138" spans="1:10" x14ac:dyDescent="0.25">
      <c r="A138" s="56"/>
      <c r="B138" s="57"/>
      <c r="C138" s="57"/>
      <c r="D138" s="57"/>
      <c r="E138" s="57"/>
      <c r="F138" s="58"/>
      <c r="G138" s="59"/>
      <c r="H138" s="44"/>
      <c r="I138" s="45"/>
      <c r="J138" s="46"/>
    </row>
    <row r="139" spans="1:10" x14ac:dyDescent="0.25">
      <c r="A139" s="60"/>
      <c r="B139" s="61"/>
      <c r="C139" s="61"/>
      <c r="D139" s="61"/>
      <c r="E139" s="61"/>
      <c r="F139" s="62"/>
      <c r="G139" s="63"/>
      <c r="H139" s="44"/>
      <c r="I139" s="45"/>
      <c r="J139" s="46"/>
    </row>
    <row r="140" spans="1:10" x14ac:dyDescent="0.25">
      <c r="A140" s="64"/>
      <c r="B140" s="65"/>
      <c r="C140" s="65"/>
      <c r="D140" s="65"/>
      <c r="E140" s="65"/>
      <c r="F140" s="66"/>
      <c r="G140" s="43"/>
      <c r="H140" s="44"/>
      <c r="I140" s="45"/>
      <c r="J140" s="46"/>
    </row>
    <row r="141" spans="1:10" x14ac:dyDescent="0.25">
      <c r="A141" s="40"/>
      <c r="B141" s="41"/>
      <c r="C141" s="41"/>
      <c r="D141" s="41"/>
      <c r="E141" s="41"/>
      <c r="F141" s="42"/>
      <c r="G141" s="43"/>
      <c r="H141" s="44"/>
      <c r="I141" s="45"/>
      <c r="J141" s="46"/>
    </row>
    <row r="142" spans="1:10" x14ac:dyDescent="0.25">
      <c r="A142" s="47"/>
      <c r="B142" s="48"/>
      <c r="C142" s="48"/>
      <c r="D142" s="48"/>
      <c r="E142" s="48"/>
      <c r="F142" s="49"/>
      <c r="G142" s="43"/>
      <c r="H142" s="44"/>
      <c r="I142" s="45"/>
      <c r="J142" s="46"/>
    </row>
    <row r="143" spans="1:10" x14ac:dyDescent="0.25">
      <c r="A143" s="50"/>
      <c r="B143" s="51"/>
      <c r="C143" s="51"/>
      <c r="D143" s="51"/>
      <c r="E143" s="51"/>
      <c r="F143" s="52"/>
      <c r="G143" s="43"/>
      <c r="H143" s="44"/>
      <c r="I143" s="45"/>
      <c r="J143" s="46"/>
    </row>
    <row r="144" spans="1:10" x14ac:dyDescent="0.25">
      <c r="A144" s="53"/>
      <c r="B144" s="54"/>
      <c r="C144" s="54"/>
      <c r="D144" s="54"/>
      <c r="E144" s="54"/>
      <c r="F144" s="55"/>
      <c r="G144" s="43"/>
      <c r="H144" s="44"/>
      <c r="I144" s="45"/>
      <c r="J144" s="46"/>
    </row>
    <row r="145" spans="1:18" x14ac:dyDescent="0.25">
      <c r="A145" s="67"/>
      <c r="B145" s="67"/>
      <c r="C145" s="67"/>
      <c r="D145" s="67"/>
      <c r="E145" s="67"/>
      <c r="F145" s="67"/>
      <c r="G145" s="67"/>
      <c r="H145" s="67"/>
      <c r="I145" s="46"/>
      <c r="J145" s="46"/>
      <c r="K145" s="46"/>
      <c r="L145" s="46"/>
      <c r="M145" s="46"/>
      <c r="N145" s="46"/>
      <c r="O145" s="46"/>
      <c r="P145" s="46"/>
      <c r="Q145" s="46"/>
      <c r="R145" s="46"/>
    </row>
    <row r="146" spans="1:18" x14ac:dyDescent="0.25">
      <c r="A146" s="67"/>
      <c r="B146" s="67"/>
      <c r="C146" s="67"/>
      <c r="D146" s="67"/>
      <c r="E146" s="67"/>
      <c r="F146" s="67"/>
      <c r="G146" s="67"/>
      <c r="H146" s="67"/>
      <c r="I146" s="46"/>
      <c r="J146" s="46"/>
      <c r="K146" s="46"/>
      <c r="L146" s="46"/>
      <c r="M146" s="46"/>
      <c r="N146" s="46"/>
      <c r="O146" s="46"/>
      <c r="P146" s="46"/>
      <c r="Q146" s="46"/>
      <c r="R146" s="46"/>
    </row>
    <row r="147" spans="1:18" x14ac:dyDescent="0.25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</row>
    <row r="148" spans="1:18" x14ac:dyDescent="0.25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</row>
    <row r="149" spans="1:18" x14ac:dyDescent="0.25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</row>
    <row r="150" spans="1:18" x14ac:dyDescent="0.25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</row>
    <row r="151" spans="1:18" x14ac:dyDescent="0.25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</row>
    <row r="152" spans="1:18" x14ac:dyDescent="0.25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</row>
    <row r="153" spans="1:18" x14ac:dyDescent="0.25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</row>
    <row r="154" spans="1:18" x14ac:dyDescent="0.25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</row>
    <row r="155" spans="1:18" x14ac:dyDescent="0.25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</row>
    <row r="156" spans="1:18" x14ac:dyDescent="0.25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</row>
    <row r="157" spans="1:18" x14ac:dyDescent="0.25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</row>
    <row r="158" spans="1:18" x14ac:dyDescent="0.25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</row>
    <row r="159" spans="1:18" x14ac:dyDescent="0.25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</row>
    <row r="160" spans="1:18" x14ac:dyDescent="0.25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</row>
    <row r="161" spans="1:18" x14ac:dyDescent="0.25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</row>
    <row r="162" spans="1:18" x14ac:dyDescent="0.25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</row>
    <row r="163" spans="1:18" x14ac:dyDescent="0.25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</row>
    <row r="164" spans="1:18" x14ac:dyDescent="0.25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</row>
    <row r="165" spans="1:18" x14ac:dyDescent="0.25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</row>
    <row r="166" spans="1:18" x14ac:dyDescent="0.25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</row>
    <row r="167" spans="1:18" x14ac:dyDescent="0.25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</row>
    <row r="168" spans="1:18" x14ac:dyDescent="0.25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</row>
    <row r="169" spans="1:18" x14ac:dyDescent="0.25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</row>
    <row r="170" spans="1:18" x14ac:dyDescent="0.25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</row>
    <row r="171" spans="1:18" x14ac:dyDescent="0.25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</row>
    <row r="172" spans="1:18" x14ac:dyDescent="0.25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</row>
    <row r="173" spans="1:18" x14ac:dyDescent="0.25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</row>
    <row r="174" spans="1:18" x14ac:dyDescent="0.25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</row>
    <row r="175" spans="1:18" x14ac:dyDescent="0.25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</row>
    <row r="176" spans="1:18" x14ac:dyDescent="0.25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</row>
    <row r="177" spans="1:18" x14ac:dyDescent="0.25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</row>
    <row r="178" spans="1:18" x14ac:dyDescent="0.25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</row>
    <row r="179" spans="1:18" x14ac:dyDescent="0.25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</row>
    <row r="180" spans="1:18" x14ac:dyDescent="0.25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</row>
    <row r="181" spans="1:18" x14ac:dyDescent="0.25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</row>
    <row r="182" spans="1:18" x14ac:dyDescent="0.25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</row>
    <row r="183" spans="1:18" x14ac:dyDescent="0.25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</row>
    <row r="184" spans="1:18" x14ac:dyDescent="0.25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</row>
    <row r="185" spans="1:18" x14ac:dyDescent="0.25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</row>
    <row r="186" spans="1:18" x14ac:dyDescent="0.25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</row>
    <row r="187" spans="1:18" x14ac:dyDescent="0.25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</row>
    <row r="188" spans="1:18" x14ac:dyDescent="0.25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</row>
    <row r="189" spans="1:18" x14ac:dyDescent="0.25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</row>
    <row r="190" spans="1:18" x14ac:dyDescent="0.25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</row>
    <row r="191" spans="1:18" x14ac:dyDescent="0.25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</row>
    <row r="192" spans="1:18" x14ac:dyDescent="0.25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</row>
    <row r="193" spans="1:18" x14ac:dyDescent="0.25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</row>
    <row r="194" spans="1:18" x14ac:dyDescent="0.25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</row>
    <row r="195" spans="1:18" x14ac:dyDescent="0.25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</row>
    <row r="196" spans="1:18" x14ac:dyDescent="0.25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</row>
    <row r="197" spans="1:18" x14ac:dyDescent="0.25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</row>
    <row r="198" spans="1:18" x14ac:dyDescent="0.25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</row>
    <row r="199" spans="1:18" x14ac:dyDescent="0.25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</row>
    <row r="200" spans="1:18" x14ac:dyDescent="0.25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</row>
    <row r="201" spans="1:18" x14ac:dyDescent="0.25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</row>
    <row r="202" spans="1:18" x14ac:dyDescent="0.25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</row>
    <row r="203" spans="1:18" x14ac:dyDescent="0.25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</row>
    <row r="204" spans="1:18" x14ac:dyDescent="0.25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</row>
    <row r="205" spans="1:18" x14ac:dyDescent="0.25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</row>
    <row r="206" spans="1:18" x14ac:dyDescent="0.25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</row>
    <row r="207" spans="1:18" x14ac:dyDescent="0.25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</row>
    <row r="208" spans="1:18" x14ac:dyDescent="0.25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</row>
    <row r="209" spans="1:18" x14ac:dyDescent="0.25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</row>
    <row r="210" spans="1:18" x14ac:dyDescent="0.25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</row>
    <row r="211" spans="1:18" x14ac:dyDescent="0.25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</row>
    <row r="212" spans="1:18" x14ac:dyDescent="0.25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</row>
    <row r="213" spans="1:18" x14ac:dyDescent="0.25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</row>
    <row r="214" spans="1:18" x14ac:dyDescent="0.25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</row>
    <row r="215" spans="1:18" x14ac:dyDescent="0.25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</row>
    <row r="216" spans="1:18" x14ac:dyDescent="0.25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</row>
    <row r="217" spans="1:18" x14ac:dyDescent="0.25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</row>
    <row r="218" spans="1:18" x14ac:dyDescent="0.25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</row>
    <row r="219" spans="1:18" x14ac:dyDescent="0.25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</row>
    <row r="220" spans="1:18" x14ac:dyDescent="0.25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</row>
    <row r="221" spans="1:18" x14ac:dyDescent="0.25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</row>
    <row r="222" spans="1:18" x14ac:dyDescent="0.25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</row>
    <row r="223" spans="1:18" x14ac:dyDescent="0.25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</row>
    <row r="224" spans="1:18" x14ac:dyDescent="0.25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</row>
    <row r="225" spans="1:18" x14ac:dyDescent="0.25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</row>
    <row r="226" spans="1:18" x14ac:dyDescent="0.25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</row>
    <row r="227" spans="1:18" x14ac:dyDescent="0.25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</row>
    <row r="228" spans="1:18" x14ac:dyDescent="0.25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</row>
    <row r="229" spans="1:18" x14ac:dyDescent="0.25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</row>
    <row r="230" spans="1:18" x14ac:dyDescent="0.25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</row>
    <row r="231" spans="1:18" x14ac:dyDescent="0.25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</row>
    <row r="232" spans="1:18" x14ac:dyDescent="0.25">
      <c r="A232" s="46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</row>
    <row r="233" spans="1:18" x14ac:dyDescent="0.25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</row>
    <row r="234" spans="1:18" x14ac:dyDescent="0.25">
      <c r="A234" s="46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</row>
    <row r="235" spans="1:18" x14ac:dyDescent="0.25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</row>
    <row r="236" spans="1:18" x14ac:dyDescent="0.25">
      <c r="A236" s="46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</row>
    <row r="237" spans="1:18" x14ac:dyDescent="0.25">
      <c r="A237" s="46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</row>
    <row r="238" spans="1:18" x14ac:dyDescent="0.25">
      <c r="A238" s="46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</row>
    <row r="239" spans="1:18" x14ac:dyDescent="0.25">
      <c r="A239" s="46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</row>
    <row r="240" spans="1:18" x14ac:dyDescent="0.25">
      <c r="A240" s="46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</row>
    <row r="241" spans="1:18" x14ac:dyDescent="0.25">
      <c r="A241" s="46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</row>
    <row r="242" spans="1:18" x14ac:dyDescent="0.25">
      <c r="A242" s="46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</row>
    <row r="243" spans="1:18" x14ac:dyDescent="0.25">
      <c r="A243" s="46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</row>
    <row r="244" spans="1:18" x14ac:dyDescent="0.25">
      <c r="A244" s="46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</row>
    <row r="245" spans="1:18" x14ac:dyDescent="0.25">
      <c r="A245" s="46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</row>
    <row r="246" spans="1:18" x14ac:dyDescent="0.25">
      <c r="A246" s="46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</row>
    <row r="247" spans="1:18" x14ac:dyDescent="0.25">
      <c r="A247" s="46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</row>
    <row r="248" spans="1:18" x14ac:dyDescent="0.25">
      <c r="A248" s="46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</row>
    <row r="249" spans="1:18" x14ac:dyDescent="0.25">
      <c r="A249" s="46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</row>
    <row r="250" spans="1:18" x14ac:dyDescent="0.25">
      <c r="A250" s="46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</row>
    <row r="251" spans="1:18" x14ac:dyDescent="0.25">
      <c r="A251" s="46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</row>
    <row r="252" spans="1:18" x14ac:dyDescent="0.25">
      <c r="A252" s="46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</row>
    <row r="253" spans="1:18" x14ac:dyDescent="0.25">
      <c r="A253" s="46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</row>
    <row r="254" spans="1:18" x14ac:dyDescent="0.25">
      <c r="A254" s="46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</row>
    <row r="255" spans="1:18" x14ac:dyDescent="0.25">
      <c r="A255" s="46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</row>
    <row r="256" spans="1:18" x14ac:dyDescent="0.25">
      <c r="A256" s="46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</row>
    <row r="257" spans="1:18" x14ac:dyDescent="0.25">
      <c r="A257" s="46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</row>
    <row r="258" spans="1:18" x14ac:dyDescent="0.25">
      <c r="A258" s="46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</row>
    <row r="259" spans="1:18" x14ac:dyDescent="0.25">
      <c r="A259" s="46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</row>
    <row r="260" spans="1:18" x14ac:dyDescent="0.25">
      <c r="A260" s="46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</row>
    <row r="261" spans="1:18" x14ac:dyDescent="0.25">
      <c r="A261" s="46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</row>
    <row r="262" spans="1:18" x14ac:dyDescent="0.25">
      <c r="A262" s="46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</row>
    <row r="263" spans="1:18" x14ac:dyDescent="0.25">
      <c r="A263" s="46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</row>
    <row r="264" spans="1:18" x14ac:dyDescent="0.25">
      <c r="A264" s="46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</row>
    <row r="265" spans="1:18" x14ac:dyDescent="0.25">
      <c r="A265" s="46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</row>
    <row r="266" spans="1:18" x14ac:dyDescent="0.25">
      <c r="A266" s="46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</row>
    <row r="267" spans="1:18" x14ac:dyDescent="0.25">
      <c r="A267" s="46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</row>
    <row r="268" spans="1:18" x14ac:dyDescent="0.25">
      <c r="A268" s="46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</row>
    <row r="269" spans="1:18" x14ac:dyDescent="0.25">
      <c r="A269" s="46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</row>
    <row r="270" spans="1:18" x14ac:dyDescent="0.25">
      <c r="A270" s="46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</row>
    <row r="271" spans="1:18" x14ac:dyDescent="0.25">
      <c r="A271" s="46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</row>
    <row r="272" spans="1:18" x14ac:dyDescent="0.25">
      <c r="A272" s="46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</row>
    <row r="273" spans="1:18" x14ac:dyDescent="0.25">
      <c r="A273" s="46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</row>
    <row r="274" spans="1:18" x14ac:dyDescent="0.25">
      <c r="A274" s="46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</row>
    <row r="275" spans="1:18" x14ac:dyDescent="0.25">
      <c r="A275" s="46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</row>
    <row r="276" spans="1:18" x14ac:dyDescent="0.25">
      <c r="A276" s="46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</row>
    <row r="277" spans="1:18" x14ac:dyDescent="0.25">
      <c r="A277" s="46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</row>
    <row r="278" spans="1:18" x14ac:dyDescent="0.25">
      <c r="A278" s="46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</row>
    <row r="279" spans="1:18" x14ac:dyDescent="0.25">
      <c r="A279" s="46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</row>
    <row r="280" spans="1:18" x14ac:dyDescent="0.25">
      <c r="A280" s="46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</row>
    <row r="281" spans="1:18" x14ac:dyDescent="0.25">
      <c r="A281" s="46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</row>
    <row r="282" spans="1:18" x14ac:dyDescent="0.25">
      <c r="A282" s="46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</row>
    <row r="283" spans="1:18" x14ac:dyDescent="0.25">
      <c r="A283" s="46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</row>
    <row r="284" spans="1:18" x14ac:dyDescent="0.25">
      <c r="A284" s="46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</row>
    <row r="285" spans="1:18" x14ac:dyDescent="0.25">
      <c r="A285" s="46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</row>
    <row r="286" spans="1:18" x14ac:dyDescent="0.25">
      <c r="A286" s="46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</row>
    <row r="287" spans="1:18" x14ac:dyDescent="0.25">
      <c r="A287" s="46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</row>
    <row r="288" spans="1:18" x14ac:dyDescent="0.25">
      <c r="A288" s="46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</row>
    <row r="289" spans="1:18" x14ac:dyDescent="0.25">
      <c r="A289" s="46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</row>
    <row r="290" spans="1:18" x14ac:dyDescent="0.25">
      <c r="A290" s="46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</row>
    <row r="291" spans="1:18" x14ac:dyDescent="0.25">
      <c r="A291" s="46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</row>
    <row r="292" spans="1:18" x14ac:dyDescent="0.25">
      <c r="A292" s="46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</row>
    <row r="293" spans="1:18" x14ac:dyDescent="0.25">
      <c r="A293" s="46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</row>
    <row r="294" spans="1:18" x14ac:dyDescent="0.25">
      <c r="A294" s="46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</row>
    <row r="295" spans="1:18" x14ac:dyDescent="0.25">
      <c r="A295" s="46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</row>
    <row r="296" spans="1:18" x14ac:dyDescent="0.25">
      <c r="A296" s="46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</row>
    <row r="297" spans="1:18" x14ac:dyDescent="0.25">
      <c r="A297" s="46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</row>
    <row r="298" spans="1:18" x14ac:dyDescent="0.25">
      <c r="A298" s="46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</row>
    <row r="299" spans="1:18" x14ac:dyDescent="0.25">
      <c r="A299" s="46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</row>
    <row r="300" spans="1:18" x14ac:dyDescent="0.25">
      <c r="A300" s="46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</row>
    <row r="301" spans="1:18" x14ac:dyDescent="0.25">
      <c r="A301" s="46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</row>
    <row r="302" spans="1:18" x14ac:dyDescent="0.25">
      <c r="A302" s="46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</row>
    <row r="303" spans="1:18" x14ac:dyDescent="0.25">
      <c r="A303" s="46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</row>
    <row r="304" spans="1:18" x14ac:dyDescent="0.25">
      <c r="A304" s="46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</row>
    <row r="305" spans="1:18" x14ac:dyDescent="0.25">
      <c r="A305" s="46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</row>
    <row r="306" spans="1:18" x14ac:dyDescent="0.25">
      <c r="A306" s="46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</row>
    <row r="307" spans="1:18" x14ac:dyDescent="0.25">
      <c r="A307" s="46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</row>
    <row r="308" spans="1:18" x14ac:dyDescent="0.25">
      <c r="A308" s="46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</row>
    <row r="309" spans="1:18" x14ac:dyDescent="0.25">
      <c r="A309" s="46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</row>
    <row r="310" spans="1:18" x14ac:dyDescent="0.25">
      <c r="A310" s="46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</row>
    <row r="311" spans="1:18" x14ac:dyDescent="0.25">
      <c r="A311" s="46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</row>
    <row r="312" spans="1:18" x14ac:dyDescent="0.25">
      <c r="A312" s="46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</row>
    <row r="313" spans="1:18" x14ac:dyDescent="0.25">
      <c r="A313" s="46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</row>
    <row r="314" spans="1:18" x14ac:dyDescent="0.25">
      <c r="A314" s="46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</row>
    <row r="315" spans="1:18" x14ac:dyDescent="0.25">
      <c r="A315" s="46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</row>
    <row r="316" spans="1:18" x14ac:dyDescent="0.25">
      <c r="A316" s="46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</row>
    <row r="317" spans="1:18" x14ac:dyDescent="0.25">
      <c r="A317" s="46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</row>
    <row r="318" spans="1:18" x14ac:dyDescent="0.25">
      <c r="A318" s="46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</row>
    <row r="319" spans="1:18" x14ac:dyDescent="0.25">
      <c r="A319" s="46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</row>
    <row r="320" spans="1:18" x14ac:dyDescent="0.25">
      <c r="A320" s="46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</row>
    <row r="321" spans="1:18" x14ac:dyDescent="0.25">
      <c r="A321" s="46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</row>
    <row r="322" spans="1:18" x14ac:dyDescent="0.25">
      <c r="A322" s="46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</row>
    <row r="323" spans="1:18" x14ac:dyDescent="0.25">
      <c r="A323" s="46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</row>
    <row r="324" spans="1:18" x14ac:dyDescent="0.25">
      <c r="A324" s="46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</row>
    <row r="325" spans="1:18" x14ac:dyDescent="0.25">
      <c r="A325" s="46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</row>
    <row r="326" spans="1:18" x14ac:dyDescent="0.25">
      <c r="A326" s="46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</row>
    <row r="327" spans="1:18" x14ac:dyDescent="0.25">
      <c r="A327" s="46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</row>
    <row r="328" spans="1:18" x14ac:dyDescent="0.25">
      <c r="A328" s="46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</row>
    <row r="329" spans="1:18" x14ac:dyDescent="0.25">
      <c r="A329" s="46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</row>
    <row r="330" spans="1:18" x14ac:dyDescent="0.25">
      <c r="A330" s="46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</row>
    <row r="331" spans="1:18" x14ac:dyDescent="0.25">
      <c r="A331" s="46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</row>
    <row r="332" spans="1:18" x14ac:dyDescent="0.25">
      <c r="A332" s="46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</row>
    <row r="333" spans="1:18" x14ac:dyDescent="0.25">
      <c r="A333" s="46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</row>
    <row r="334" spans="1:18" x14ac:dyDescent="0.25">
      <c r="A334" s="46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</row>
    <row r="335" spans="1:18" x14ac:dyDescent="0.25">
      <c r="A335" s="46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</row>
    <row r="336" spans="1:18" x14ac:dyDescent="0.25">
      <c r="A336" s="46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</row>
    <row r="337" spans="1:18" x14ac:dyDescent="0.25">
      <c r="A337" s="46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</row>
    <row r="338" spans="1:18" x14ac:dyDescent="0.25">
      <c r="A338" s="46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</row>
    <row r="339" spans="1:18" x14ac:dyDescent="0.25">
      <c r="A339" s="46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</row>
    <row r="340" spans="1:18" x14ac:dyDescent="0.25">
      <c r="A340" s="46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</row>
    <row r="341" spans="1:18" x14ac:dyDescent="0.25">
      <c r="A341" s="46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</row>
    <row r="342" spans="1:18" x14ac:dyDescent="0.25">
      <c r="A342" s="46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</row>
    <row r="343" spans="1:18" x14ac:dyDescent="0.25">
      <c r="A343" s="46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</row>
    <row r="344" spans="1:18" x14ac:dyDescent="0.25">
      <c r="A344" s="46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</row>
    <row r="345" spans="1:18" x14ac:dyDescent="0.25">
      <c r="A345" s="46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</row>
    <row r="346" spans="1:18" x14ac:dyDescent="0.25">
      <c r="A346" s="46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</row>
    <row r="347" spans="1:18" x14ac:dyDescent="0.25">
      <c r="A347" s="46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</row>
    <row r="348" spans="1:18" x14ac:dyDescent="0.25">
      <c r="A348" s="46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</row>
    <row r="349" spans="1:18" x14ac:dyDescent="0.25">
      <c r="A349" s="46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</row>
    <row r="350" spans="1:18" x14ac:dyDescent="0.25">
      <c r="A350" s="46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</row>
    <row r="351" spans="1:18" x14ac:dyDescent="0.25">
      <c r="A351" s="46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</row>
    <row r="352" spans="1:18" x14ac:dyDescent="0.25">
      <c r="A352" s="46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</row>
    <row r="353" spans="1:18" x14ac:dyDescent="0.25">
      <c r="A353" s="46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</row>
    <row r="354" spans="1:18" x14ac:dyDescent="0.25">
      <c r="A354" s="46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</row>
    <row r="355" spans="1:18" x14ac:dyDescent="0.25">
      <c r="A355" s="46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</row>
    <row r="356" spans="1:18" x14ac:dyDescent="0.25">
      <c r="A356" s="46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</row>
    <row r="357" spans="1:18" x14ac:dyDescent="0.25">
      <c r="A357" s="46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</row>
    <row r="358" spans="1:18" x14ac:dyDescent="0.25">
      <c r="A358" s="46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</row>
    <row r="359" spans="1:18" x14ac:dyDescent="0.25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</row>
    <row r="360" spans="1:18" x14ac:dyDescent="0.25">
      <c r="A360" s="46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</row>
    <row r="361" spans="1:18" x14ac:dyDescent="0.25">
      <c r="A361" s="46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</row>
    <row r="362" spans="1:18" x14ac:dyDescent="0.25">
      <c r="A362" s="46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</row>
    <row r="363" spans="1:18" x14ac:dyDescent="0.25">
      <c r="A363" s="46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</row>
    <row r="364" spans="1:18" x14ac:dyDescent="0.25">
      <c r="A364" s="46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</row>
    <row r="365" spans="1:18" x14ac:dyDescent="0.25">
      <c r="A365" s="46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</row>
    <row r="366" spans="1:18" x14ac:dyDescent="0.25">
      <c r="A366" s="46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</row>
    <row r="367" spans="1:18" x14ac:dyDescent="0.25">
      <c r="A367" s="46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</row>
    <row r="368" spans="1:18" x14ac:dyDescent="0.25">
      <c r="A368" s="46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</row>
    <row r="369" spans="1:18" x14ac:dyDescent="0.25">
      <c r="A369" s="46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</row>
    <row r="370" spans="1:18" x14ac:dyDescent="0.25">
      <c r="A370" s="46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</row>
    <row r="371" spans="1:18" x14ac:dyDescent="0.25">
      <c r="A371" s="46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</row>
    <row r="372" spans="1:18" x14ac:dyDescent="0.25">
      <c r="A372" s="46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</row>
    <row r="373" spans="1:18" x14ac:dyDescent="0.25">
      <c r="A373" s="46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</row>
    <row r="374" spans="1:18" x14ac:dyDescent="0.25">
      <c r="A374" s="46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</row>
    <row r="375" spans="1:18" x14ac:dyDescent="0.25">
      <c r="A375" s="46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</row>
    <row r="376" spans="1:18" x14ac:dyDescent="0.25">
      <c r="A376" s="46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</row>
    <row r="377" spans="1:18" x14ac:dyDescent="0.25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</row>
    <row r="378" spans="1:18" x14ac:dyDescent="0.25">
      <c r="A378" s="46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</row>
    <row r="379" spans="1:18" x14ac:dyDescent="0.25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</row>
    <row r="380" spans="1:18" x14ac:dyDescent="0.25">
      <c r="A380" s="46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</row>
    <row r="381" spans="1:18" x14ac:dyDescent="0.25">
      <c r="A381" s="46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</row>
    <row r="382" spans="1:18" x14ac:dyDescent="0.25">
      <c r="A382" s="46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</row>
    <row r="383" spans="1:18" x14ac:dyDescent="0.25">
      <c r="A383" s="46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</row>
    <row r="384" spans="1:18" x14ac:dyDescent="0.25">
      <c r="A384" s="46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</row>
    <row r="385" spans="1:18" x14ac:dyDescent="0.25">
      <c r="A385" s="46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</row>
    <row r="386" spans="1:18" x14ac:dyDescent="0.25">
      <c r="A386" s="46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</row>
    <row r="387" spans="1:18" x14ac:dyDescent="0.25">
      <c r="A387" s="46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</row>
    <row r="388" spans="1:18" x14ac:dyDescent="0.25">
      <c r="A388" s="46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</row>
    <row r="389" spans="1:18" x14ac:dyDescent="0.25">
      <c r="A389" s="46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</row>
    <row r="390" spans="1:18" x14ac:dyDescent="0.25">
      <c r="A390" s="46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</row>
    <row r="391" spans="1:18" x14ac:dyDescent="0.25">
      <c r="A391" s="46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</row>
    <row r="392" spans="1:18" x14ac:dyDescent="0.25">
      <c r="A392" s="46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</row>
    <row r="393" spans="1:18" x14ac:dyDescent="0.25">
      <c r="A393" s="46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</row>
    <row r="394" spans="1:18" x14ac:dyDescent="0.25">
      <c r="A394" s="46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</row>
    <row r="395" spans="1:18" x14ac:dyDescent="0.25">
      <c r="A395" s="46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</row>
    <row r="396" spans="1:18" x14ac:dyDescent="0.25">
      <c r="A396" s="46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</row>
    <row r="397" spans="1:18" x14ac:dyDescent="0.25">
      <c r="A397" s="46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</row>
    <row r="398" spans="1:18" x14ac:dyDescent="0.25">
      <c r="A398" s="46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</row>
    <row r="399" spans="1:18" x14ac:dyDescent="0.25">
      <c r="A399" s="46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</row>
    <row r="400" spans="1:18" x14ac:dyDescent="0.25">
      <c r="A400" s="46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</row>
    <row r="401" spans="1:18" x14ac:dyDescent="0.25">
      <c r="A401" s="46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</row>
    <row r="402" spans="1:18" x14ac:dyDescent="0.25">
      <c r="A402" s="46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</row>
    <row r="403" spans="1:18" x14ac:dyDescent="0.25">
      <c r="A403" s="46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</row>
    <row r="404" spans="1:18" x14ac:dyDescent="0.25">
      <c r="A404" s="46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</row>
    <row r="405" spans="1:18" x14ac:dyDescent="0.25">
      <c r="A405" s="46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</row>
    <row r="406" spans="1:18" x14ac:dyDescent="0.25">
      <c r="A406" s="46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</row>
    <row r="407" spans="1:18" x14ac:dyDescent="0.25">
      <c r="A407" s="46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</row>
    <row r="408" spans="1:18" x14ac:dyDescent="0.25">
      <c r="A408" s="46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</row>
    <row r="409" spans="1:18" x14ac:dyDescent="0.25">
      <c r="A409" s="46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</row>
    <row r="410" spans="1:18" x14ac:dyDescent="0.25">
      <c r="A410" s="46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</row>
    <row r="411" spans="1:18" x14ac:dyDescent="0.25">
      <c r="A411" s="46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</row>
    <row r="412" spans="1:18" x14ac:dyDescent="0.25">
      <c r="A412" s="46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</row>
    <row r="413" spans="1:18" x14ac:dyDescent="0.25">
      <c r="A413" s="46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</row>
    <row r="414" spans="1:18" x14ac:dyDescent="0.25">
      <c r="A414" s="46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</row>
    <row r="415" spans="1:18" x14ac:dyDescent="0.25">
      <c r="A415" s="46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</row>
    <row r="416" spans="1:18" x14ac:dyDescent="0.25">
      <c r="A416" s="46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</row>
    <row r="417" spans="1:18" x14ac:dyDescent="0.25">
      <c r="A417" s="46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</row>
    <row r="418" spans="1:18" x14ac:dyDescent="0.25">
      <c r="A418" s="46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</row>
    <row r="419" spans="1:18" x14ac:dyDescent="0.25">
      <c r="A419" s="46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</row>
    <row r="420" spans="1:18" x14ac:dyDescent="0.25">
      <c r="A420" s="46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</row>
    <row r="421" spans="1:18" x14ac:dyDescent="0.25">
      <c r="A421" s="46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</row>
    <row r="422" spans="1:18" x14ac:dyDescent="0.25">
      <c r="A422" s="46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</row>
    <row r="423" spans="1:18" x14ac:dyDescent="0.25">
      <c r="A423" s="46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</row>
    <row r="424" spans="1:18" x14ac:dyDescent="0.25">
      <c r="A424" s="46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</row>
    <row r="425" spans="1:18" x14ac:dyDescent="0.25">
      <c r="A425" s="46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</row>
    <row r="426" spans="1:18" x14ac:dyDescent="0.25">
      <c r="A426" s="46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</row>
    <row r="427" spans="1:18" x14ac:dyDescent="0.25">
      <c r="A427" s="46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</row>
    <row r="428" spans="1:18" x14ac:dyDescent="0.25">
      <c r="A428" s="46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</row>
    <row r="429" spans="1:18" x14ac:dyDescent="0.25">
      <c r="A429" s="46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</row>
    <row r="430" spans="1:18" x14ac:dyDescent="0.25">
      <c r="A430" s="46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</row>
    <row r="431" spans="1:18" x14ac:dyDescent="0.25">
      <c r="A431" s="46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</row>
    <row r="432" spans="1:18" x14ac:dyDescent="0.25">
      <c r="A432" s="46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</row>
    <row r="433" spans="1:18" x14ac:dyDescent="0.25">
      <c r="A433" s="46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</row>
    <row r="434" spans="1:18" x14ac:dyDescent="0.25">
      <c r="A434" s="46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</row>
    <row r="435" spans="1:18" x14ac:dyDescent="0.25">
      <c r="A435" s="46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</row>
    <row r="436" spans="1:18" x14ac:dyDescent="0.25">
      <c r="A436" s="46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</row>
    <row r="437" spans="1:18" x14ac:dyDescent="0.25">
      <c r="A437" s="46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</row>
    <row r="438" spans="1:18" x14ac:dyDescent="0.25">
      <c r="A438" s="46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</row>
    <row r="439" spans="1:18" x14ac:dyDescent="0.25">
      <c r="A439" s="46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</row>
    <row r="440" spans="1:18" x14ac:dyDescent="0.25">
      <c r="A440" s="46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</row>
    <row r="441" spans="1:18" x14ac:dyDescent="0.25">
      <c r="A441" s="46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</row>
    <row r="442" spans="1:18" x14ac:dyDescent="0.25">
      <c r="A442" s="46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</row>
    <row r="443" spans="1:18" x14ac:dyDescent="0.25">
      <c r="A443" s="46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</row>
    <row r="444" spans="1:18" x14ac:dyDescent="0.25">
      <c r="A444" s="46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</row>
    <row r="445" spans="1:18" x14ac:dyDescent="0.25">
      <c r="A445" s="46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</row>
    <row r="446" spans="1:18" x14ac:dyDescent="0.25">
      <c r="A446" s="46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</row>
    <row r="447" spans="1:18" x14ac:dyDescent="0.25">
      <c r="A447" s="46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</row>
    <row r="448" spans="1:18" x14ac:dyDescent="0.25">
      <c r="A448" s="46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</row>
    <row r="449" spans="1:18" x14ac:dyDescent="0.25">
      <c r="A449" s="46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</row>
    <row r="450" spans="1:18" x14ac:dyDescent="0.25">
      <c r="A450" s="46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</row>
    <row r="451" spans="1:18" x14ac:dyDescent="0.25">
      <c r="A451" s="46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</row>
    <row r="452" spans="1:18" x14ac:dyDescent="0.25">
      <c r="A452" s="46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</row>
    <row r="453" spans="1:18" x14ac:dyDescent="0.25">
      <c r="A453" s="46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</row>
    <row r="454" spans="1:18" x14ac:dyDescent="0.25">
      <c r="A454" s="46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</row>
    <row r="455" spans="1:18" x14ac:dyDescent="0.25">
      <c r="A455" s="46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</row>
    <row r="456" spans="1:18" x14ac:dyDescent="0.25">
      <c r="A456" s="46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</row>
    <row r="457" spans="1:18" x14ac:dyDescent="0.25">
      <c r="A457" s="46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</row>
    <row r="458" spans="1:18" x14ac:dyDescent="0.25">
      <c r="A458" s="46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</row>
    <row r="459" spans="1:18" x14ac:dyDescent="0.25">
      <c r="A459" s="46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</row>
    <row r="460" spans="1:18" x14ac:dyDescent="0.25">
      <c r="A460" s="46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</row>
    <row r="461" spans="1:18" x14ac:dyDescent="0.25">
      <c r="A461" s="46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</row>
    <row r="462" spans="1:18" x14ac:dyDescent="0.25">
      <c r="A462" s="46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</row>
    <row r="463" spans="1:18" x14ac:dyDescent="0.25">
      <c r="A463" s="46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</row>
    <row r="464" spans="1:18" x14ac:dyDescent="0.25">
      <c r="A464" s="46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</row>
    <row r="465" spans="1:18" x14ac:dyDescent="0.25">
      <c r="A465" s="46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</row>
    <row r="466" spans="1:18" x14ac:dyDescent="0.25">
      <c r="A466" s="46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</row>
    <row r="467" spans="1:18" x14ac:dyDescent="0.25">
      <c r="A467" s="46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</row>
    <row r="468" spans="1:18" x14ac:dyDescent="0.25">
      <c r="A468" s="46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</row>
    <row r="469" spans="1:18" x14ac:dyDescent="0.25">
      <c r="A469" s="46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</row>
    <row r="470" spans="1:18" x14ac:dyDescent="0.25">
      <c r="A470" s="46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</row>
    <row r="471" spans="1:18" x14ac:dyDescent="0.25">
      <c r="A471" s="46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</row>
    <row r="472" spans="1:18" x14ac:dyDescent="0.25">
      <c r="A472" s="46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</row>
  </sheetData>
  <mergeCells count="7">
    <mergeCell ref="A9:G9"/>
    <mergeCell ref="A6:G7"/>
    <mergeCell ref="A12:A13"/>
    <mergeCell ref="B12:B13"/>
    <mergeCell ref="C12:C13"/>
    <mergeCell ref="D12:D13"/>
    <mergeCell ref="E12:E13"/>
  </mergeCells>
  <dataValidations disablePrompts="1" count="2">
    <dataValidation type="list" allowBlank="1" showInputMessage="1" showErrorMessage="1" sqref="D15">
      <formula1>$D$89:$D$102</formula1>
    </dataValidation>
    <dataValidation type="list" allowBlank="1" showInputMessage="1" showErrorMessage="1" sqref="E15">
      <formula1>$E$89:$E$101</formula1>
    </dataValidation>
  </dataValidations>
  <pageMargins left="0.70866141732283472" right="0" top="0" bottom="0" header="0.31496062992125984" footer="0.31496062992125984"/>
  <pageSetup paperSize="9" scale="65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1.12.2022&lt;/string&gt;&#10;  &lt;/DateInfo&gt;&#10;  &lt;Code&gt;MAKET_GENERATOR&lt;/Code&gt;&#10;  &lt;ObjectCode&gt;MAKET_GENERATOR&lt;/ObjectCode&gt;&#10;  &lt;DocName&gt;Исполнение бюджета Хохольский ПРОГРАММНАЯ тыс.рублей (копия от 20.01.2021 10_56_15)&lt;/DocName&gt;&#10;  &lt;VariantName&gt;Исполнение бюджета Хохольский ПРОГРАММНАЯ тыс.рублей (копия от 20.01.2021 10:56:15)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C3454D3-208F-4842-A95F-AA095BB1475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DESKTOP-LECOD9H\admin1</dc:creator>
  <cp:lastModifiedBy>Татьяна</cp:lastModifiedBy>
  <cp:lastPrinted>2024-02-28T07:36:09Z</cp:lastPrinted>
  <dcterms:created xsi:type="dcterms:W3CDTF">2023-02-14T05:28:07Z</dcterms:created>
  <dcterms:modified xsi:type="dcterms:W3CDTF">2025-03-20T08:13:21Z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Исполнение бюджета Хохольский ПРОГРАММНАЯ тыс.рублей (копия от 20.01.2021 10_56_15)</vt:lpwstr>
  </property>
  <property fmtid="{D5CDD505-2E9C-101B-9397-08002B2CF9AE}" pid="3" name="Название отчета">
    <vt:lpwstr>Исполнение бюджета Хохольский ПРОГРАММНАЯ тыс.рублей (копия от 20.01.2021 105615).xlsx</vt:lpwstr>
  </property>
  <property fmtid="{D5CDD505-2E9C-101B-9397-08002B2CF9AE}" pid="4" name="Версия клиента">
    <vt:lpwstr>22.1.43.1170 (.NET 4.7.2)</vt:lpwstr>
  </property>
  <property fmtid="{D5CDD505-2E9C-101B-9397-08002B2CF9AE}" pid="5" name="Версия базы">
    <vt:lpwstr>22.1.1542.485425822</vt:lpwstr>
  </property>
  <property fmtid="{D5CDD505-2E9C-101B-9397-08002B2CF9AE}" pid="6" name="Тип сервера">
    <vt:lpwstr>MSSQL</vt:lpwstr>
  </property>
  <property fmtid="{D5CDD505-2E9C-101B-9397-08002B2CF9AE}" pid="7" name="Сервер">
    <vt:lpwstr>KASIB-NODE2</vt:lpwstr>
  </property>
  <property fmtid="{D5CDD505-2E9C-101B-9397-08002B2CF9AE}" pid="8" name="База">
    <vt:lpwstr>kasibr_2022</vt:lpwstr>
  </property>
  <property fmtid="{D5CDD505-2E9C-101B-9397-08002B2CF9AE}" pid="9" name="Пользователь">
    <vt:lpwstr>sp_3631003263_1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