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3" activeTab="3"/>
  </bookViews>
  <sheets>
    <sheet name="Источники" sheetId="6" state="hidden" r:id="rId1"/>
    <sheet name="Доходы" sheetId="7" state="hidden" r:id="rId2"/>
    <sheet name="Бюджетная роспись" sheetId="2" state="hidden" r:id="rId3"/>
    <sheet name="Ведомственная" sheetId="3"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E17" i="7" s="1"/>
  <c r="C18" i="7"/>
  <c r="C17" i="7" s="1"/>
  <c r="D21" i="7"/>
  <c r="D20" i="7" s="1"/>
  <c r="E21" i="7"/>
  <c r="E20" i="7" s="1"/>
  <c r="C21" i="7"/>
  <c r="C20" i="7" s="1"/>
  <c r="D23" i="7"/>
  <c r="E23" i="7"/>
  <c r="C23" i="7"/>
  <c r="G3" i="9"/>
  <c r="G2" i="9"/>
  <c r="D3" i="7"/>
  <c r="D2" i="7"/>
  <c r="G3" i="5"/>
  <c r="G2" i="5"/>
  <c r="G3" i="4"/>
  <c r="G2" i="4"/>
  <c r="I137" i="3" l="1"/>
  <c r="H137" i="3"/>
  <c r="J296" i="2"/>
  <c r="G137" i="3" s="1"/>
  <c r="J297" i="2"/>
  <c r="J298" i="2"/>
  <c r="G22" i="12"/>
  <c r="H22" i="12"/>
  <c r="I22" i="12"/>
  <c r="J22" i="12"/>
  <c r="J12" i="12" s="1"/>
  <c r="K22" i="12"/>
  <c r="K21" i="12" s="1"/>
  <c r="F22" i="12"/>
  <c r="F12"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s="1"/>
  <c r="K53" i="12"/>
  <c r="J53" i="12"/>
  <c r="I53" i="12"/>
  <c r="H53" i="12"/>
  <c r="G53" i="12"/>
  <c r="F53" i="12"/>
  <c r="K52" i="12"/>
  <c r="J52" i="12"/>
  <c r="I52" i="12"/>
  <c r="H52" i="12"/>
  <c r="G52" i="12"/>
  <c r="F52" i="12"/>
  <c r="E50" i="12"/>
  <c r="E48" i="12"/>
  <c r="E47" i="12"/>
  <c r="E45" i="12"/>
  <c r="E43" i="12"/>
  <c r="E42" i="12"/>
  <c r="K40" i="12"/>
  <c r="J40" i="12"/>
  <c r="I40" i="12"/>
  <c r="H40" i="12"/>
  <c r="G40" i="12"/>
  <c r="F40" i="12"/>
  <c r="E40" i="12" s="1"/>
  <c r="K38" i="12"/>
  <c r="J38" i="12"/>
  <c r="I38" i="12"/>
  <c r="H38" i="12"/>
  <c r="G38" i="12"/>
  <c r="F38" i="12"/>
  <c r="K37" i="12"/>
  <c r="J37" i="12"/>
  <c r="I37" i="12"/>
  <c r="H37" i="12"/>
  <c r="G37" i="12"/>
  <c r="F37" i="12"/>
  <c r="E37" i="12" s="1"/>
  <c r="E35" i="12"/>
  <c r="E33" i="12"/>
  <c r="E32" i="12"/>
  <c r="E30" i="12"/>
  <c r="E28" i="12"/>
  <c r="E27" i="12"/>
  <c r="E25" i="12"/>
  <c r="E23" i="12"/>
  <c r="E20" i="12"/>
  <c r="E18" i="12"/>
  <c r="E17" i="12"/>
  <c r="K15" i="12"/>
  <c r="J15" i="12"/>
  <c r="J10" i="12" s="1"/>
  <c r="I15" i="12"/>
  <c r="H15" i="12"/>
  <c r="G15" i="12"/>
  <c r="F15" i="12"/>
  <c r="K13" i="12"/>
  <c r="K8" i="12" s="1"/>
  <c r="J13" i="12"/>
  <c r="I13" i="12"/>
  <c r="H13" i="12"/>
  <c r="G13" i="12"/>
  <c r="F13" i="12"/>
  <c r="I12" i="12"/>
  <c r="I7" i="12" s="1"/>
  <c r="G12" i="12"/>
  <c r="E82" i="11"/>
  <c r="E80" i="11"/>
  <c r="E79" i="11"/>
  <c r="K78" i="11"/>
  <c r="J78" i="11"/>
  <c r="I78" i="11"/>
  <c r="E77" i="11"/>
  <c r="E72" i="11" s="1"/>
  <c r="E75" i="11"/>
  <c r="E70" i="11" s="1"/>
  <c r="E74" i="11"/>
  <c r="K72" i="11"/>
  <c r="J72" i="11"/>
  <c r="I72" i="11"/>
  <c r="H72" i="11"/>
  <c r="G72" i="11"/>
  <c r="F72" i="11"/>
  <c r="K70" i="11"/>
  <c r="J70" i="11"/>
  <c r="I70" i="11"/>
  <c r="H70" i="11"/>
  <c r="G70" i="11"/>
  <c r="F70" i="11"/>
  <c r="K69" i="11"/>
  <c r="J69" i="11"/>
  <c r="I69" i="11"/>
  <c r="H69" i="11"/>
  <c r="G69" i="11"/>
  <c r="F69" i="11"/>
  <c r="E67" i="11"/>
  <c r="E57" i="11" s="1"/>
  <c r="E65" i="11"/>
  <c r="E64" i="11"/>
  <c r="E54" i="11" s="1"/>
  <c r="E62" i="11"/>
  <c r="E60" i="11"/>
  <c r="E55" i="11" s="1"/>
  <c r="E59" i="11"/>
  <c r="K58" i="11"/>
  <c r="J58" i="11"/>
  <c r="I58" i="11"/>
  <c r="K57" i="11"/>
  <c r="J57" i="11"/>
  <c r="J12" i="11" s="1"/>
  <c r="I57" i="11"/>
  <c r="H57" i="11"/>
  <c r="H12" i="11" s="1"/>
  <c r="G57" i="11"/>
  <c r="F57" i="11"/>
  <c r="K55" i="11"/>
  <c r="J55" i="11"/>
  <c r="I55" i="11"/>
  <c r="H55" i="11"/>
  <c r="H10" i="11" s="1"/>
  <c r="G55" i="11"/>
  <c r="F55" i="11"/>
  <c r="K54" i="11"/>
  <c r="J54" i="11"/>
  <c r="I54" i="11"/>
  <c r="H54" i="11"/>
  <c r="G54" i="11"/>
  <c r="F54" i="11"/>
  <c r="E52" i="11"/>
  <c r="E50" i="11"/>
  <c r="E49" i="11"/>
  <c r="K48" i="11"/>
  <c r="J48" i="11"/>
  <c r="I48" i="11"/>
  <c r="E47" i="11"/>
  <c r="E42" i="11" s="1"/>
  <c r="E45" i="11"/>
  <c r="E40" i="11" s="1"/>
  <c r="E44" i="11"/>
  <c r="K43" i="11"/>
  <c r="J43" i="11"/>
  <c r="I43" i="11"/>
  <c r="K42" i="11"/>
  <c r="J42" i="11"/>
  <c r="I42" i="11"/>
  <c r="H42" i="11"/>
  <c r="G42" i="11"/>
  <c r="F42" i="11"/>
  <c r="K41" i="11"/>
  <c r="J41" i="11"/>
  <c r="I41" i="11"/>
  <c r="K40" i="11"/>
  <c r="K10" i="11" s="1"/>
  <c r="J40" i="11"/>
  <c r="I40" i="11"/>
  <c r="I10" i="11" s="1"/>
  <c r="H40" i="11"/>
  <c r="G40" i="11"/>
  <c r="F40" i="11"/>
  <c r="K39" i="11"/>
  <c r="J39" i="11"/>
  <c r="I39" i="11"/>
  <c r="H39" i="11"/>
  <c r="G39" i="11"/>
  <c r="G9" i="11" s="1"/>
  <c r="F39" i="11"/>
  <c r="E37" i="11"/>
  <c r="E35" i="11"/>
  <c r="E34" i="11"/>
  <c r="E32" i="11"/>
  <c r="E30" i="11"/>
  <c r="E15" i="11" s="1"/>
  <c r="E29" i="11"/>
  <c r="K28" i="11"/>
  <c r="J28" i="11"/>
  <c r="I28" i="11"/>
  <c r="E27" i="11"/>
  <c r="E17" i="11" s="1"/>
  <c r="E25" i="11"/>
  <c r="E24" i="11"/>
  <c r="K23" i="11"/>
  <c r="J23" i="11"/>
  <c r="I23" i="11"/>
  <c r="E22" i="11"/>
  <c r="E20" i="11"/>
  <c r="E19" i="11"/>
  <c r="K17" i="11"/>
  <c r="J17" i="11"/>
  <c r="I17" i="11"/>
  <c r="I12" i="11" s="1"/>
  <c r="H17" i="11"/>
  <c r="G17" i="11"/>
  <c r="G12" i="11" s="1"/>
  <c r="F17" i="11"/>
  <c r="K15" i="11"/>
  <c r="J15" i="11"/>
  <c r="I15" i="11"/>
  <c r="H15" i="11"/>
  <c r="G15" i="11"/>
  <c r="G10" i="11" s="1"/>
  <c r="F15" i="11"/>
  <c r="K14" i="11"/>
  <c r="J14" i="11"/>
  <c r="I14" i="11"/>
  <c r="H14" i="11"/>
  <c r="G14" i="11"/>
  <c r="F14" i="11"/>
  <c r="F10" i="11"/>
  <c r="F9" i="11"/>
  <c r="E14" i="11" l="1"/>
  <c r="E68" i="12"/>
  <c r="K12" i="11"/>
  <c r="G8" i="12"/>
  <c r="I10" i="12"/>
  <c r="E39" i="11"/>
  <c r="E69" i="11"/>
  <c r="I8" i="12"/>
  <c r="K10" i="12"/>
  <c r="G10" i="12"/>
  <c r="K9" i="11"/>
  <c r="F12" i="11"/>
  <c r="E52" i="12"/>
  <c r="F7" i="12"/>
  <c r="E38" i="12"/>
  <c r="J10" i="11"/>
  <c r="G7" i="12"/>
  <c r="F10" i="12"/>
  <c r="E53" i="12"/>
  <c r="E70" i="12"/>
  <c r="J7" i="12"/>
  <c r="K39" i="12"/>
  <c r="J21" i="12"/>
  <c r="K36" i="12"/>
  <c r="H94" i="5"/>
  <c r="H93" i="5" s="1"/>
  <c r="I136" i="3"/>
  <c r="H136" i="4" s="1"/>
  <c r="H137" i="4"/>
  <c r="G94" i="5"/>
  <c r="G93" i="5" s="1"/>
  <c r="H136" i="3"/>
  <c r="G136" i="4" s="1"/>
  <c r="G137" i="4"/>
  <c r="G136" i="3"/>
  <c r="F136" i="4" s="1"/>
  <c r="F137" i="4"/>
  <c r="F94" i="5"/>
  <c r="F93" i="5" s="1"/>
  <c r="I38" i="11"/>
  <c r="J8" i="12"/>
  <c r="E13" i="12"/>
  <c r="H10" i="12"/>
  <c r="J38" i="11"/>
  <c r="K38" i="11"/>
  <c r="I21" i="12"/>
  <c r="E22" i="12"/>
  <c r="I39" i="12"/>
  <c r="J39" i="12"/>
  <c r="I36" i="12"/>
  <c r="H8" i="12"/>
  <c r="J41" i="12"/>
  <c r="J36" i="12" s="1"/>
  <c r="F8" i="12"/>
  <c r="E15" i="12"/>
  <c r="K12" i="12"/>
  <c r="K7" i="12" s="1"/>
  <c r="H12" i="12"/>
  <c r="H7" i="12" s="1"/>
  <c r="J9" i="11"/>
  <c r="I9" i="11"/>
  <c r="H9" i="11"/>
  <c r="E10" i="11"/>
  <c r="E12" i="11"/>
  <c r="E10" i="12" l="1"/>
  <c r="E9" i="11"/>
  <c r="E8" i="12"/>
  <c r="E7" i="12"/>
  <c r="E12" i="12"/>
  <c r="G11" i="10" l="1"/>
  <c r="E11" i="10"/>
  <c r="C11" i="10"/>
  <c r="G14" i="10"/>
  <c r="G10" i="10" s="1"/>
  <c r="E14" i="10"/>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E28" i="7" s="1"/>
  <c r="C29" i="7"/>
  <c r="C28" i="7" s="1"/>
  <c r="D31" i="7"/>
  <c r="F31" i="7" s="1"/>
  <c r="E31" i="7"/>
  <c r="C31" i="7"/>
  <c r="E33" i="7"/>
  <c r="D34" i="7"/>
  <c r="D33" i="7" s="1"/>
  <c r="E34" i="7"/>
  <c r="C34" i="7"/>
  <c r="C33" i="7" s="1"/>
  <c r="D39" i="7"/>
  <c r="D38" i="7" s="1"/>
  <c r="E39" i="7"/>
  <c r="C39" i="7"/>
  <c r="D41" i="7"/>
  <c r="E41" i="7"/>
  <c r="C41" i="7"/>
  <c r="D44" i="7"/>
  <c r="D43" i="7" s="1"/>
  <c r="E44" i="7"/>
  <c r="E43" i="7" s="1"/>
  <c r="C43" i="7"/>
  <c r="F43" i="7" s="1"/>
  <c r="C44" i="7"/>
  <c r="D47" i="7"/>
  <c r="D46" i="7" s="1"/>
  <c r="E47" i="7"/>
  <c r="E46" i="7" s="1"/>
  <c r="C46" i="7"/>
  <c r="C47" i="7"/>
  <c r="D50" i="7"/>
  <c r="E50" i="7"/>
  <c r="C50" i="7"/>
  <c r="D52" i="7"/>
  <c r="E52" i="7"/>
  <c r="F52" i="7" s="1"/>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E38" i="7" l="1"/>
  <c r="C10" i="7"/>
  <c r="F10" i="7" s="1"/>
  <c r="F44" i="7"/>
  <c r="F29" i="7"/>
  <c r="E10" i="10"/>
  <c r="D28" i="7"/>
  <c r="F28" i="7" s="1"/>
  <c r="D10" i="7"/>
  <c r="E10" i="7"/>
  <c r="C38" i="7"/>
  <c r="F38" i="7" s="1"/>
  <c r="F50" i="7"/>
  <c r="F46" i="7"/>
  <c r="F47" i="7"/>
  <c r="F41" i="7"/>
  <c r="F39" i="7"/>
  <c r="F33" i="7"/>
  <c r="F34" i="7"/>
  <c r="G13" i="6"/>
  <c r="D16" i="6"/>
  <c r="D15" i="6" s="1"/>
  <c r="G15" i="6" s="1"/>
  <c r="F10" i="6"/>
  <c r="D10" i="6"/>
  <c r="G33" i="6"/>
  <c r="G19" i="6"/>
  <c r="E16" i="6"/>
  <c r="E15" i="6" s="1"/>
  <c r="E10" i="6"/>
  <c r="G32" i="6"/>
  <c r="E31" i="6"/>
  <c r="E30" i="6" s="1"/>
  <c r="F31" i="6"/>
  <c r="F30" i="6" s="1"/>
  <c r="G17" i="6"/>
  <c r="G11" i="6"/>
  <c r="D49" i="7"/>
  <c r="D37" i="7" s="1"/>
  <c r="D36" i="7" s="1"/>
  <c r="D9" i="7" s="1"/>
  <c r="E25" i="6" s="1"/>
  <c r="E24" i="6" s="1"/>
  <c r="E23" i="6" s="1"/>
  <c r="E22" i="6" s="1"/>
  <c r="C49" i="7"/>
  <c r="E49" i="7"/>
  <c r="E37" i="7" s="1"/>
  <c r="E36" i="7" s="1"/>
  <c r="E9" i="7" s="1"/>
  <c r="F25" i="6" s="1"/>
  <c r="F24" i="6" s="1"/>
  <c r="F23" i="6" s="1"/>
  <c r="F22" i="6" s="1"/>
  <c r="G35" i="6"/>
  <c r="D31" i="6"/>
  <c r="G36" i="6"/>
  <c r="C37" i="7" l="1"/>
  <c r="F37" i="7" s="1"/>
  <c r="F49" i="7"/>
  <c r="G10" i="6"/>
  <c r="G16" i="6"/>
  <c r="D30" i="6"/>
  <c r="G31" i="6"/>
  <c r="C36" i="7" l="1"/>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67" i="4" l="1"/>
  <c r="I67" i="4" s="1"/>
  <c r="F191" i="4"/>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F56" i="12" l="1"/>
  <c r="E56" i="12" s="1"/>
  <c r="I97" i="5"/>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54" i="12"/>
  <c r="F74" i="12"/>
  <c r="F71" i="12" s="1"/>
  <c r="F71" i="11"/>
  <c r="I205" i="4"/>
  <c r="I113" i="3"/>
  <c r="H113" i="4" s="1"/>
  <c r="I79" i="3"/>
  <c r="H79" i="4" s="1"/>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10" i="5" l="1"/>
  <c r="I10" i="5" s="1"/>
  <c r="F51" i="12"/>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F9" i="5"/>
  <c r="I9" i="5" s="1"/>
  <c r="G11" i="4"/>
  <c r="H10" i="3" l="1"/>
  <c r="K69" i="12"/>
  <c r="E69" i="12" s="1"/>
  <c r="K71" i="12"/>
  <c r="K66" i="12" s="1"/>
  <c r="E66" i="12" s="1"/>
  <c r="G113" i="3"/>
  <c r="J113" i="3" s="1"/>
  <c r="F138" i="4"/>
  <c r="I138" i="4" s="1"/>
  <c r="F18" i="4"/>
  <c r="I18" i="4" s="1"/>
  <c r="G11" i="3"/>
  <c r="F11" i="4" s="1"/>
  <c r="I11" i="4" s="1"/>
  <c r="J181" i="3"/>
  <c r="E71" i="11"/>
  <c r="K11" i="11"/>
  <c r="I10" i="3"/>
  <c r="I181" i="4"/>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<sst xmlns="http://schemas.openxmlformats.org/spreadsheetml/2006/main" count="6350" uniqueCount="854">
  <si>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</si>
  <si>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</si>
  <si>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</si>
  <si>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</si>
  <si>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</si>
  <si>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</si>
  <si>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</si>
  <si>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</si>
  <si>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</si>
  <si>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</si>
  <si>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</si>
  <si>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</si>
  <si>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</si>
  <si>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</si>
  <si>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</si>
  <si>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</si>
  <si>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</si>
  <si>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</si>
  <si>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</si>
  <si>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</si>
  <si>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</si>
  <si>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</si>
  <si>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</si>
  <si>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</si>
  <si>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</si>
  <si>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</si>
  <si>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</si>
  <si>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</si>
  <si>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</si>
  <si>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</si>
  <si>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</si>
  <si>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</si>
  <si>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</si>
  <si>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</si>
  <si>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</si>
  <si>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</si>
  <si>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</si>
  <si>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</si>
  <si>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</si>
  <si>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</si>
  <si>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</si>
  <si>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</si>
  <si>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</si>
  <si>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</si>
  <si>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</si>
  <si>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</si>
  <si>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</si>
  <si>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</si>
  <si>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</si>
  <si>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</si>
  <si>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</si>
  <si>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</si>
  <si>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</si>
  <si>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</si>
  <si>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</si>
  <si>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</si>
  <si>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</si>
  <si>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</si>
  <si>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</si>
  <si>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</si>
  <si>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</si>
  <si>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</si>
  <si>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</si>
  <si>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</si>
  <si>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</si>
  <si>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</si>
  <si>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</si>
  <si>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</si>
  <si>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</si>
  <si>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</si>
  <si>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</si>
  <si>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</si>
  <si>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</si>
  <si>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</si>
  <si>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</si>
  <si>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</si>
  <si>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</si>
  <si>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</si>
  <si>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</si>
  <si>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</si>
  <si>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</si>
  <si>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</si>
  <si>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</si>
  <si>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</si>
  <si>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</si>
  <si>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</si>
  <si>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</si>
  <si>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</si>
  <si>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</si>
  <si>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</si>
  <si>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</si>
  <si>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</si>
  <si>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</si>
  <si>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</si>
  <si>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</si>
  <si>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</si>
  <si>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</si>
  <si>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</si>
  <si>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</si>
  <si>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</si>
  <si>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</si>
  <si>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</si>
  <si>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</si>
  <si>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</si>
  <si>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</si>
  <si>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</si>
  <si>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</si>
  <si>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</si>
  <si>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</si>
  <si>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</si>
  <si>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</si>
  <si>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</si>
  <si>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</si>
  <si>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</si>
  <si>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</si>
  <si>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</si>
  <si>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</si>
  <si>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</si>
  <si>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</si>
  <si>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</si>
  <si>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</si>
  <si>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</si>
  <si>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</si>
  <si>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</si>
  <si>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</si>
  <si>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</si>
  <si>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</si>
  <si>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</si>
  <si>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</si>
  <si>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</si>
  <si>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</si>
  <si>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</si>
  <si>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</si>
  <si>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</si>
  <si>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</si>
  <si>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</si>
  <si>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</si>
  <si>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</si>
  <si>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</si>
  <si>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</si>
  <si>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</si>
  <si>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</si>
  <si>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</si>
  <si>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</si>
  <si>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</si>
  <si>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</si>
  <si>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</si>
  <si>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</si>
  <si>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</si>
  <si>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</si>
  <si>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</si>
  <si>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</si>
  <si>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</si>
  <si>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</si>
  <si>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</si>
  <si>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</si>
  <si>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</si>
  <si>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</si>
  <si>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</si>
  <si>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</si>
  <si>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</si>
  <si>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</si>
  <si>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</si>
  <si>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</si>
  <si>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</si>
  <si>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</si>
  <si>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</si>
  <si>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</si>
  <si>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</si>
  <si>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</si>
  <si>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</si>
  <si>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</si>
  <si>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</si>
  <si>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</si>
  <si>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</si>
  <si>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</si>
  <si>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</si>
  <si>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</si>
  <si>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</si>
  <si>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</si>
  <si>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</si>
  <si>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</si>
  <si>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</si>
  <si>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</si>
  <si>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</si>
  <si>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</si>
  <si>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</si>
  <si>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</si>
  <si>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</si>
  <si>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</si>
  <si>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</si>
  <si>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</si>
  <si>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</si>
  <si>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</si>
  <si>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</si>
  <si>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</si>
  <si>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</si>
  <si>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</si>
  <si>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</si>
  <si>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</si>
  <si>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</si>
  <si>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</si>
  <si>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</si>
  <si>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</si>
  <si>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</si>
  <si>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</si>
  <si>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</si>
  <si>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</si>
  <si>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</si>
  <si>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</si>
  <si>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</si>
  <si>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</si>
  <si>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</si>
  <si>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</si>
  <si>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</si>
  <si>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</si>
  <si>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</si>
  <si>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</si>
  <si>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</si>
  <si>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</si>
  <si>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</si>
  <si>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</si>
  <si>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</si>
  <si>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</si>
  <si>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</si>
  <si>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</si>
  <si>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</si>
  <si>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</si>
  <si>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</si>
  <si>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</si>
  <si>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</si>
  <si>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</si>
  <si>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</si>
  <si>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</si>
  <si>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</si>
  <si>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</si>
  <si>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</si>
  <si>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</si>
  <si>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</si>
  <si>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</si>
  <si>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</si>
  <si>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</si>
  <si>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</si>
  <si>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</si>
  <si>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</si>
  <si>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</si>
  <si>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</si>
  <si>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</si>
  <si>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</si>
  <si>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</si>
  <si>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</si>
  <si>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</si>
  <si>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</si>
  <si>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</si>
  <si>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</si>
  <si>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</si>
  <si>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</si>
  <si>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</si>
  <si>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</si>
  <si>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</si>
  <si>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</si>
  <si>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</si>
  <si>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</si>
  <si>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</si>
  <si>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</si>
  <si>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</si>
  <si>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</si>
  <si>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</si>
  <si>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</si>
  <si>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</si>
  <si>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</si>
  <si>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</si>
  <si>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</si>
  <si>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</si>
  <si>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</si>
  <si>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</si>
  <si>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</si>
  <si>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</si>
  <si>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</si>
  <si>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</si>
  <si>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</si>
  <si>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</si>
  <si>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</si>
  <si>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</si>
  <si>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</si>
  <si>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</si>
  <si>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</si>
  <si>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</si>
  <si>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</si>
  <si>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</si>
  <si>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</si>
  <si>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</si>
  <si>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</si>
  <si>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</si>
  <si>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</si>
  <si>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</si>
  <si>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</si>
  <si>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</si>
  <si>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</si>
  <si>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</si>
  <si>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</si>
  <si>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</si>
  <si>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</si>
  <si>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</si>
  <si>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</si>
  <si>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</si>
  <si>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</si>
  <si>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</si>
  <si>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</si>
  <si>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</si>
  <si>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</si>
  <si>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</si>
  <si>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</si>
  <si>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</si>
  <si>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</si>
  <si>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</si>
  <si>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</si>
  <si>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</si>
  <si>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</si>
  <si>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</si>
  <si>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</si>
  <si>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</si>
  <si>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</si>
  <si>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</si>
  <si>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</si>
  <si>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</si>
  <si>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</si>
  <si>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</si>
  <si>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</si>
  <si>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</si>
  <si>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</si>
  <si>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</si>
  <si>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</si>
  <si>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</si>
  <si>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</si>
  <si>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</si>
  <si>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</si>
  <si>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</si>
  <si>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</si>
  <si>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</si>
  <si>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</si>
  <si>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</si>
  <si>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</si>
  <si>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</si>
  <si>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</si>
  <si>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</si>
  <si>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</si>
  <si>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</si>
  <si>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</si>
  <si>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</si>
  <si>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</si>
  <si>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</si>
  <si>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</si>
  <si>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</si>
  <si>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</si>
  <si>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</si>
  <si>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</si>
  <si>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</si>
  <si>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</si>
  <si>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</si>
  <si>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</si>
  <si>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</si>
  <si>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</si>
  <si>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</si>
  <si>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</si>
  <si>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</si>
  <si>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</si>
  <si>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</si>
  <si>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</si>
  <si>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</si>
  <si>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</si>
  <si>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</si>
  <si>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</si>
  <si>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</si>
  <si>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</si>
  <si>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</si>
  <si>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</si>
  <si>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</si>
  <si>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</si>
  <si>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</si>
  <si>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</si>
  <si>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</si>
  <si>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</si>
  <si>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</si>
  <si>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</si>
  <si>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</si>
  <si>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</si>
  <si>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</si>
  <si>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</si>
  <si>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</si>
  <si>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</si>
  <si>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</si>
  <si>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</si>
  <si>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</si>
  <si>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</si>
  <si>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</si>
  <si>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</si>
  <si>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</si>
  <si>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</si>
  <si>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</si>
  <si>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</si>
  <si>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</si>
  <si>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</si>
  <si>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</si>
  <si>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</si>
  <si>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</si>
  <si>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</si>
  <si>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</si>
  <si>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</si>
  <si>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</si>
  <si>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</si>
  <si>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</si>
  <si>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</si>
  <si>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</si>
  <si>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</si>
  <si>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</si>
  <si>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</si>
  <si>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</si>
  <si>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</si>
  <si>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</si>
  <si>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</si>
  <si>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</si>
  <si>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</si>
  <si>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</si>
  <si>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</si>
  <si>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</si>
  <si>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</si>
  <si>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</si>
  <si>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</si>
  <si>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</si>
  <si>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</si>
  <si>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</si>
  <si>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</si>
  <si>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</si>
  <si>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</si>
  <si>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</si>
  <si>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</si>
  <si>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</si>
  <si>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</si>
  <si>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</si>
  <si>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</si>
  <si>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</si>
  <si>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</si>
  <si>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</si>
  <si>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</si>
  <si>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</si>
  <si>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</si>
  <si>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</si>
  <si>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</si>
  <si>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</si>
  <si>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</si>
  <si>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</si>
  <si>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</si>
  <si>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</si>
  <si>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</si>
  <si>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</si>
  <si>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</si>
  <si>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</si>
  <si>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</si>
  <si>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</si>
  <si>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</si>
  <si>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</si>
  <si>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</si>
  <si>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</si>
  <si>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</si>
  <si>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</si>
  <si>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</si>
  <si>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</si>
  <si>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</si>
  <si>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</si>
  <si>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</si>
  <si>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</si>
  <si>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</si>
  <si>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</si>
  <si>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</si>
  <si>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</si>
  <si>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</si>
  <si>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</si>
  <si>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</si>
  <si>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</si>
  <si>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</si>
  <si>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</si>
  <si>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</si>
  <si>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</si>
  <si>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</si>
  <si>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</si>
  <si>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</si>
  <si>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</si>
  <si>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</si>
  <si>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</si>
  <si>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</si>
  <si>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</si>
  <si>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</si>
  <si>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</si>
  <si>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</si>
  <si>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</si>
  <si>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</si>
  <si>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</si>
  <si>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</si>
  <si>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</si>
  <si>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</si>
  <si>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</si>
  <si>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</si>
  <si>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</si>
  <si>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</si>
  <si>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</si>
  <si>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</si>
  <si>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</si>
  <si>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</si>
  <si>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</si>
  <si>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</si>
  <si>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</si>
  <si>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</si>
  <si>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</si>
  <si>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</si>
  <si>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</si>
  <si>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</si>
  <si>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</si>
  <si>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</si>
  <si>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</si>
  <si>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</si>
  <si>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</si>
  <si>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</si>
  <si>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</si>
  <si>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</si>
  <si>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</si>
  <si>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</si>
  <si>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</si>
  <si>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</si>
  <si>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</si>
  <si>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</si>
  <si>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</si>
  <si>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</si>
  <si>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</si>
  <si>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</si>
  <si>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</si>
  <si>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</si>
  <si>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</si>
  <si>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</si>
  <si>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</si>
  <si>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</si>
  <si>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</si>
  <si>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</si>
  <si>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</si>
  <si>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</si>
  <si>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</si>
  <si>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</si>
  <si>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</si>
  <si>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</si>
  <si>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</si>
  <si>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</si>
  <si>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</si>
  <si>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</si>
  <si>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</si>
  <si>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</si>
  <si>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</si>
  <si>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</si>
  <si>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</si>
  <si>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</si>
  <si>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</si>
  <si>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</si>
  <si>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</si>
  <si>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</si>
  <si>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</si>
  <si>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</si>
  <si>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</si>
  <si>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</si>
  <si>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</si>
  <si>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</si>
  <si>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</si>
  <si>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</si>
  <si>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</si>
  <si>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</si>
  <si>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</si>
  <si>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</si>
  <si>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</si>
  <si>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</si>
  <si>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</si>
  <si>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</si>
  <si>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</si>
  <si>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</si>
  <si>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</si>
  <si>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</si>
  <si>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</si>
  <si>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</si>
  <si>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</si>
  <si>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</si>
  <si>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</si>
  <si>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</si>
  <si>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</si>
  <si>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</si>
  <si>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</si>
  <si>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</si>
  <si>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</si>
  <si>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</si>
  <si>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</si>
  <si>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</si>
  <si>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</si>
  <si>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</si>
  <si>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</si>
  <si>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</si>
  <si>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</si>
  <si>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</si>
  <si>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</si>
  <si>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</si>
  <si>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</si>
  <si>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</si>
  <si>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</si>
  <si>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</si>
  <si>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</si>
  <si>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</si>
  <si>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</si>
  <si>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</si>
  <si>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</si>
  <si>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</si>
  <si>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</si>
  <si>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</si>
  <si>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</si>
  <si>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</si>
  <si>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</si>
  <si>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</si>
  <si>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</si>
  <si>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</si>
  <si>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</si>
  <si>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</si>
  <si>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</si>
  <si>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</si>
  <si>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</si>
  <si>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</si>
  <si>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</si>
  <si>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</si>
  <si>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</si>
  <si>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</si>
  <si>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</si>
  <si>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</si>
  <si>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</si>
  <si>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</si>
  <si>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</si>
  <si>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</si>
  <si>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</si>
  <si>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</si>
  <si>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</si>
  <si>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</si>
  <si>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</si>
  <si>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</si>
  <si>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</si>
  <si>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</si>
  <si>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</si>
  <si>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</si>
  <si>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</si>
  <si>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</si>
  <si>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</si>
  <si>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</si>
  <si>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</si>
  <si>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</si>
  <si>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</si>
  <si>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</si>
  <si>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</si>
  <si>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</si>
  <si>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</si>
  <si>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</si>
  <si>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</si>
  <si>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</si>
  <si>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</si>
  <si>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</si>
  <si>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</si>
  <si>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</si>
  <si>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</si>
  <si>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</si>
  <si>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</si>
  <si>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</si>
  <si>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</si>
  <si>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</si>
  <si>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</si>
  <si>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</si>
  <si>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</si>
  <si>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</si>
  <si>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</si>
  <si>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</si>
  <si>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</si>
  <si>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</si>
  <si>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</si>
  <si>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</si>
  <si>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</si>
  <si>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</si>
  <si>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</si>
  <si>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</si>
  <si>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</si>
  <si>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</si>
  <si>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</si>
  <si>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</si>
  <si>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</si>
  <si>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</si>
  <si>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</si>
  <si>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</si>
  <si>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</si>
  <si>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</si>
  <si>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</si>
  <si>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</si>
  <si>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</si>
  <si>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</si>
  <si>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</si>
  <si>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</si>
  <si>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</si>
  <si>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</si>
  <si>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</si>
  <si>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</si>
  <si>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</si>
  <si>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</si>
  <si>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</si>
  <si>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</si>
  <si>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</si>
  <si>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</si>
  <si>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</si>
  <si>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</si>
  <si>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</si>
  <si>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</si>
  <si>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</si>
  <si>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</si>
  <si>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</si>
  <si>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</si>
  <si>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</si>
  <si>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</si>
  <si>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</si>
  <si>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</si>
  <si>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</si>
  <si>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</si>
  <si>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</si>
  <si>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</si>
  <si>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</si>
  <si>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</si>
  <si>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</si>
  <si>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</si>
  <si>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</si>
  <si>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</si>
  <si>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</si>
  <si>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</si>
  <si>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</si>
  <si>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</si>
  <si>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</si>
  <si>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</si>
  <si>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</si>
  <si>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</si>
  <si>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</si>
  <si>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</si>
  <si>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</si>
  <si>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</si>
  <si>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</si>
  <si>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</si>
  <si>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</si>
  <si>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</si>
  <si>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</si>
  <si>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</si>
  <si>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</si>
  <si>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</si>
  <si>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</si>
  <si>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</si>
  <si>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</si>
  <si>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</si>
  <si>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</si>
  <si>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</si>
  <si>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</si>
  <si>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</si>
  <si>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</si>
  <si>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</si>
  <si>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</si>
  <si>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</si>
  <si>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</si>
  <si>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</si>
  <si>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</si>
  <si>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</si>
  <si>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</si>
  <si>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</si>
  <si>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</si>
  <si>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</si>
  <si>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</si>
  <si>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</si>
  <si>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</si>
  <si>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</si>
  <si>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</si>
  <si>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</si>
  <si>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</si>
  <si>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</si>
  <si>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</si>
  <si>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</si>
  <si>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</si>
  <si>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</si>
  <si>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</si>
  <si>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</si>
  <si>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</si>
  <si>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</si>
  <si>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</si>
  <si>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</si>
  <si>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</si>
  <si>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</si>
  <si>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</si>
  <si>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</si>
  <si>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</si>
  <si>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</si>
  <si>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</si>
  <si>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</si>
  <si>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</si>
  <si>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</si>
  <si>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</si>
  <si>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</si>
  <si>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</si>
  <si>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</si>
  <si>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</si>
  <si>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</si>
  <si>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</si>
  <si>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</si>
  <si>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</si>
  <si>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</si>
  <si>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</si>
  <si>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</si>
  <si>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</si>
  <si>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</si>
  <si>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</si>
  <si>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</si>
  <si>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</si>
  <si>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</si>
  <si>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</si>
  <si>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</si>
  <si>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</si>
  <si>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</si>
  <si>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</si>
  <si>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</si>
  <si>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</si>
  <si>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</si>
  <si>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</si>
  <si>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</si>
  <si>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</si>
  <si>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</si>
  <si>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</si>
  <si>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</si>
  <si>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</si>
  <si>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</si>
  <si>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</si>
  <si>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</si>
  <si>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</si>
  <si>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</si>
  <si>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</si>
  <si>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</si>
  <si>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</si>
  <si>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</si>
  <si>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</si>
  <si>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</si>
  <si>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</si>
  <si>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</si>
  <si>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</si>
  <si>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</si>
  <si>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</si>
  <si>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</si>
  <si>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"04" декабря 2023 года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</si>
</sst>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"___" декабря 2023 года № _____</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5" t="s">
        <v>0</v>
      </c>
      <c r="B1" s="226"/>
      <c r="C1" s="226"/>
      <c r="D1" s="226"/>
      <c r="E1" s="226"/>
      <c r="F1" s="226"/>
      <c r="G1" s="226"/>
      <c r="H1" s="226"/>
      <c r="I1" s="226"/>
      <c r="J1" s="226"/>
      <c r="K1" s="226"/>
      <c r="L1" s="226"/>
      <c r="M1" s="226"/>
      <c r="N1" s="226"/>
      <c r="O1" s="226"/>
      <c r="P1" s="226"/>
    </row>
    <row r="2" spans="1:16" ht="15.95" customHeight="1" x14ac:dyDescent="0.25">
      <c r="A2" s="225"/>
      <c r="B2" s="226"/>
      <c r="C2" s="226"/>
      <c r="D2" s="226"/>
      <c r="E2" s="226"/>
      <c r="F2" s="226"/>
      <c r="G2" s="226"/>
      <c r="H2" s="226"/>
      <c r="I2" s="226"/>
      <c r="J2" s="226"/>
      <c r="K2" s="226"/>
      <c r="L2" s="226"/>
      <c r="M2" s="226"/>
      <c r="N2" s="226"/>
      <c r="O2" s="226"/>
      <c r="P2" s="226"/>
    </row>
    <row r="3" spans="1:16" ht="15.2" customHeight="1" x14ac:dyDescent="0.25">
      <c r="A3" s="227" t="s">
        <v>1</v>
      </c>
      <c r="B3" s="228"/>
      <c r="C3" s="228"/>
      <c r="D3" s="228"/>
      <c r="E3" s="228"/>
      <c r="F3" s="228"/>
      <c r="G3" s="228"/>
      <c r="H3" s="228"/>
      <c r="I3" s="228"/>
      <c r="J3" s="228"/>
      <c r="K3" s="228"/>
      <c r="L3" s="228"/>
      <c r="M3" s="228"/>
      <c r="N3" s="228"/>
      <c r="O3" s="228"/>
      <c r="P3" s="228"/>
    </row>
    <row r="4" spans="1:16" ht="61.7" customHeight="1" x14ac:dyDescent="0.25">
      <c r="A4" s="229" t="s">
        <v>2</v>
      </c>
      <c r="B4" s="231" t="s">
        <v>3</v>
      </c>
      <c r="C4" s="235" t="s">
        <v>4</v>
      </c>
      <c r="D4" s="231" t="s">
        <v>5</v>
      </c>
      <c r="E4" s="231" t="s">
        <v>6</v>
      </c>
      <c r="F4" s="231" t="s">
        <v>7</v>
      </c>
      <c r="G4" s="231" t="s">
        <v>8</v>
      </c>
      <c r="H4" s="231" t="s">
        <v>9</v>
      </c>
      <c r="I4" s="231" t="s">
        <v>10</v>
      </c>
      <c r="J4" s="9" t="s">
        <v>11</v>
      </c>
      <c r="K4" s="231" t="s">
        <v>12</v>
      </c>
      <c r="L4" s="231" t="s">
        <v>13</v>
      </c>
      <c r="M4" s="231" t="s">
        <v>14</v>
      </c>
      <c r="N4" s="231" t="s">
        <v>15</v>
      </c>
      <c r="O4" s="233" t="s">
        <v>11</v>
      </c>
      <c r="P4" s="234"/>
    </row>
    <row r="5" spans="1:16" x14ac:dyDescent="0.25">
      <c r="A5" s="230"/>
      <c r="B5" s="232"/>
      <c r="C5" s="236"/>
      <c r="D5" s="232"/>
      <c r="E5" s="232"/>
      <c r="F5" s="232"/>
      <c r="G5" s="232"/>
      <c r="H5" s="232"/>
      <c r="I5" s="232"/>
      <c r="J5" s="55" t="s">
        <v>739</v>
      </c>
      <c r="K5" s="232"/>
      <c r="L5" s="232"/>
      <c r="M5" s="232"/>
      <c r="N5" s="232"/>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ht="25.5"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ht="25.5"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7"/>
      <c r="B520" s="238"/>
      <c r="C520" s="238"/>
      <c r="D520" s="238"/>
      <c r="E520" s="238"/>
      <c r="F520" s="238"/>
      <c r="G520" s="238"/>
      <c r="H520" s="238"/>
      <c r="I520" s="238"/>
      <c r="J520" s="238"/>
      <c r="K520" s="238"/>
      <c r="L520" s="238"/>
      <c r="M520" s="238"/>
      <c r="N520" s="238"/>
      <c r="O520" s="238"/>
      <c r="P520" s="238"/>
    </row>
  </sheetData>
  <sheetProtection formatCells="0" autoFilter="0"/>
  <autoFilter ref="A6:P518"/>
  <mergeCells count="18">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tabSelected="1" zoomScale="80" zoomScaleNormal="80" workbookViewId="0">
      <pane xSplit="6" ySplit="9" topLeftCell="G10" activePane="bottomRight" state="frozen"/>
      <selection pane="topRight" activeCell="F1" sqref="F1"/>
      <selection pane="bottomLeft" activeCell="A11" sqref="A11"/>
      <selection pane="bottomRight" activeCell="A5" sqref="A5:I5"/>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9" customHeight="1" x14ac:dyDescent="0.25">
      <c r="H2" s="222" t="s">
        <v>842</v>
      </c>
      <c r="I2" s="222"/>
    </row>
    <row r="3" spans="1:10" ht="21.6" customHeight="1" x14ac:dyDescent="0.25">
      <c r="H3" s="221" t="s">
        <v>853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38.2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38.2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38.2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38.2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38.2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38.2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38.2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38.2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38.2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ht="25.5"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38.2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38.2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38.2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38.2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38.2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38.2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38.2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38.2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38.2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38.2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38.2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38.2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38.2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38.2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38.2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38.2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38.2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38.2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38.2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38.2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38.2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38.2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38.2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38.2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38.2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38.2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38.2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38.2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38.2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7" customHeight="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38.2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38.2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55.5" customHeight="1"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v>
      </c>
      <c r="I231" s="131">
        <f t="shared" si="91"/>
        <v>243.8</v>
      </c>
      <c r="J231" s="108" t="e">
        <f t="shared" si="86"/>
        <v>#VALUE!</v>
      </c>
    </row>
    <row r="232" spans="1:10" x14ac:dyDescent="0.25">
      <c r="A232" s="88" t="s">
        <v>452</v>
      </c>
      <c r="B232" s="111" t="s">
        <v>32</v>
      </c>
      <c r="C232" s="111" t="s">
        <v>757</v>
      </c>
      <c r="D232" s="111" t="s">
        <v>757</v>
      </c>
      <c r="E232" s="112"/>
      <c r="F232" s="111"/>
      <c r="G232" s="132" t="str">
        <f>G233</f>
        <v>х</v>
      </c>
      <c r="H232" s="132">
        <f t="shared" si="91"/>
        <v>116.6</v>
      </c>
      <c r="I232" s="132">
        <f t="shared" si="91"/>
        <v>243.8</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v>
      </c>
      <c r="I233" s="133">
        <f t="shared" si="91"/>
        <v>243.8</v>
      </c>
      <c r="J233" s="108" t="e">
        <f t="shared" si="86"/>
        <v>#VALUE!</v>
      </c>
    </row>
    <row r="234" spans="1:10" outlineLevel="1" x14ac:dyDescent="0.25">
      <c r="A234" s="76"/>
      <c r="B234" s="77" t="s">
        <v>32</v>
      </c>
      <c r="C234" s="77" t="s">
        <v>757</v>
      </c>
      <c r="D234" s="77" t="s">
        <v>757</v>
      </c>
      <c r="E234" s="125" t="s">
        <v>365</v>
      </c>
      <c r="F234" s="77" t="s">
        <v>366</v>
      </c>
      <c r="G234" s="133" t="s">
        <v>461</v>
      </c>
      <c r="H234" s="133">
        <v>116.6</v>
      </c>
      <c r="I234" s="133">
        <v>243.8</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"04" декабря 2023 года № 36</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38.2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38.2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38.2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38.2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38.2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38.2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38.2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38.2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38.2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38.2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38.2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38.2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38.2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38.2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v>
      </c>
      <c r="H231" s="131">
        <f>Ведомственная!I231</f>
        <v>243.8</v>
      </c>
      <c r="I231" s="150" t="e">
        <f t="shared" si="3"/>
        <v>#VALUE!</v>
      </c>
    </row>
    <row r="232" spans="1:9" x14ac:dyDescent="0.25">
      <c r="A232" s="88" t="s">
        <v>452</v>
      </c>
      <c r="B232" s="111" t="s">
        <v>364</v>
      </c>
      <c r="C232" s="111"/>
      <c r="D232" s="112"/>
      <c r="E232" s="111"/>
      <c r="F232" s="132" t="str">
        <f>Ведомственная!G232</f>
        <v>х</v>
      </c>
      <c r="G232" s="132">
        <f>Ведомственная!H232</f>
        <v>116.6</v>
      </c>
      <c r="H232" s="132">
        <f>Ведомственная!I232</f>
        <v>243.8</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v>
      </c>
      <c r="H233" s="133">
        <f>Ведомственная!I233</f>
        <v>243.8</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v>
      </c>
      <c r="H234" s="133">
        <f>Ведомственная!I234</f>
        <v>243.8</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"04" декабря 2023 года № 36</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v>
      </c>
      <c r="H148" s="167">
        <f>Ведомственная!I231</f>
        <v>243.8</v>
      </c>
      <c r="I148" s="108" t="e">
        <f t="shared" si="65"/>
        <v>#VALUE!</v>
      </c>
    </row>
    <row r="149" spans="1:9" x14ac:dyDescent="0.25">
      <c r="A149" s="168" t="s">
        <v>452</v>
      </c>
      <c r="B149" s="169"/>
      <c r="C149" s="170"/>
      <c r="D149" s="170"/>
      <c r="E149" s="170"/>
      <c r="F149" s="171" t="str">
        <f>Ведомственная!G232</f>
        <v>х</v>
      </c>
      <c r="G149" s="171">
        <f>Ведомственная!H232</f>
        <v>116.6</v>
      </c>
      <c r="H149" s="171">
        <f>Ведомственная!I232</f>
        <v>243.8</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v>
      </c>
      <c r="H150" s="175">
        <f>Ведомственная!I233</f>
        <v>243.8</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v>
      </c>
      <c r="H151" s="133">
        <f>Ведомственная!I234</f>
        <v>243.8</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"04" декабря 2023 года № 36</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2023-12-04T06:12:19Z</cp:lastPrinted>
  <dcterms:created xsi:type="dcterms:W3CDTF">2023-09-11T19:44:40Z</dcterms:created>
  <dcterms:modified xsi:type="dcterms:W3CDTF">2023-12-04T06:12:23Z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